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2o64pIpjKajJFTcWQgcQWjg44xQ7dNVe0XwamWYmfmvtoHnYtggLaHLeGVh70wgfBz6OTk4YM4cMMfJ18047jw==" workbookSaltValue="Aazd+uuas7/HKXKpsIompg==" workbookSpinCount="100000" lockStructure="1"/>
  <bookViews>
    <workbookView xWindow="0" yWindow="0" windowWidth="20490" windowHeight="7770" firstSheet="2" activeTab="7"/>
  </bookViews>
  <sheets>
    <sheet name="تقييم الأداء _الوظائف الإشرافية" sheetId="3" r:id="rId1"/>
    <sheet name="ارشادات عامة" sheetId="8" r:id="rId2"/>
    <sheet name="الجزء الأول_المعلومات العامة" sheetId="4" r:id="rId3"/>
    <sheet name="الجزء الثاني_النتائج" sheetId="5" r:id="rId4"/>
    <sheet name="الجزء الثالث_الكفايات" sheetId="6" r:id="rId5"/>
    <sheet name="الجزء الرابع_خطة التطوير" sheetId="7" r:id="rId6"/>
    <sheet name="مرفق المحاضر" sheetId="13" r:id="rId7"/>
    <sheet name="محاضر الاجتماع" sheetId="14" r:id="rId8"/>
    <sheet name="Sheet1" sheetId="1" state="hidden" r:id="rId9"/>
    <sheet name="Sheet2" sheetId="2" state="hidden"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9" i="14" l="1"/>
  <c r="D33" i="14"/>
  <c r="D7" i="14"/>
  <c r="M57" i="14"/>
  <c r="M31" i="14"/>
  <c r="M5" i="14"/>
  <c r="L89" i="13" l="1"/>
  <c r="L84" i="13"/>
  <c r="L79" i="13"/>
  <c r="L74" i="13"/>
  <c r="L68" i="13"/>
  <c r="L63" i="13"/>
  <c r="L58" i="13"/>
  <c r="L53" i="13"/>
  <c r="P36" i="13"/>
  <c r="P39" i="13"/>
  <c r="P42" i="13"/>
  <c r="P45" i="13"/>
  <c r="P33" i="13"/>
  <c r="P14" i="13"/>
  <c r="P17" i="13"/>
  <c r="P20" i="13"/>
  <c r="P23" i="13"/>
  <c r="P11" i="13"/>
  <c r="B36" i="13"/>
  <c r="B39" i="13"/>
  <c r="B42" i="13"/>
  <c r="B45" i="13"/>
  <c r="B33" i="13"/>
  <c r="B11" i="13"/>
  <c r="F11" i="13"/>
  <c r="B14" i="13"/>
  <c r="F14" i="13"/>
  <c r="B17" i="13"/>
  <c r="F17" i="13"/>
  <c r="B20" i="13"/>
  <c r="F20" i="13"/>
  <c r="B23" i="13"/>
  <c r="F23" i="13"/>
  <c r="J60" i="5" l="1"/>
  <c r="K60" i="5" s="1"/>
  <c r="J33" i="5"/>
  <c r="K33" i="5" s="1"/>
  <c r="J56" i="6"/>
  <c r="V54" i="6"/>
  <c r="V53" i="6"/>
  <c r="V52" i="6"/>
  <c r="V51" i="6"/>
  <c r="V50" i="6"/>
  <c r="V49" i="6"/>
  <c r="V48" i="6"/>
  <c r="V47" i="6"/>
  <c r="V46" i="6"/>
  <c r="V45" i="6"/>
  <c r="V44" i="6"/>
  <c r="V43" i="6"/>
  <c r="V42" i="6"/>
  <c r="V41" i="6"/>
  <c r="V40" i="6"/>
  <c r="V39" i="6"/>
  <c r="J29" i="3"/>
  <c r="J23" i="3"/>
  <c r="N9" i="3"/>
  <c r="H9" i="3"/>
  <c r="N7" i="3"/>
  <c r="H7" i="3"/>
  <c r="M139" i="1"/>
  <c r="C139" i="1"/>
  <c r="V38" i="6"/>
  <c r="V37" i="6"/>
  <c r="V36" i="6"/>
  <c r="V35" i="6"/>
  <c r="V34" i="6"/>
  <c r="V33" i="6"/>
  <c r="V32" i="6"/>
  <c r="V31" i="6"/>
  <c r="V30" i="6"/>
  <c r="V29" i="6"/>
  <c r="V28" i="6"/>
  <c r="V27" i="6"/>
  <c r="V26" i="6"/>
  <c r="V25" i="6"/>
  <c r="V24" i="6"/>
  <c r="V23" i="6"/>
  <c r="V22" i="6"/>
  <c r="V21" i="6"/>
  <c r="V20" i="6"/>
  <c r="V19" i="6"/>
  <c r="V18" i="6"/>
  <c r="V17" i="6"/>
  <c r="V16" i="6"/>
  <c r="V15" i="6"/>
  <c r="V14" i="6"/>
  <c r="V13" i="6"/>
  <c r="Q56" i="5"/>
  <c r="S56" i="5" s="1"/>
  <c r="Q53" i="5"/>
  <c r="S53" i="5" s="1"/>
  <c r="Q50" i="5"/>
  <c r="S50" i="5" s="1"/>
  <c r="Q47" i="5"/>
  <c r="S47" i="5" s="1"/>
  <c r="Q44" i="5"/>
  <c r="S44" i="5" s="1"/>
  <c r="Q29" i="5"/>
  <c r="S29" i="5" s="1"/>
  <c r="Q26" i="5"/>
  <c r="S26" i="5" s="1"/>
  <c r="Q23" i="5"/>
  <c r="S23" i="5" s="1"/>
  <c r="Q20" i="5"/>
  <c r="S20" i="5" s="1"/>
  <c r="Q17" i="5"/>
  <c r="S17" i="5" s="1"/>
  <c r="V117" i="1"/>
  <c r="V116" i="1"/>
  <c r="V115" i="1"/>
  <c r="V114" i="1"/>
  <c r="V113" i="1"/>
  <c r="V112" i="1"/>
  <c r="V111" i="1"/>
  <c r="V110" i="1"/>
  <c r="V109" i="1"/>
  <c r="V108" i="1"/>
  <c r="V107" i="1"/>
  <c r="V106" i="1"/>
  <c r="V129" i="1"/>
  <c r="V128" i="1"/>
  <c r="V127" i="1"/>
  <c r="V126" i="1"/>
  <c r="V125" i="1"/>
  <c r="V124" i="1"/>
  <c r="X124" i="1" s="1"/>
  <c r="Z124" i="1" s="1"/>
  <c r="V123" i="1"/>
  <c r="V122" i="1"/>
  <c r="V121" i="1"/>
  <c r="V120" i="1"/>
  <c r="V119" i="1"/>
  <c r="V118" i="1"/>
  <c r="V105" i="1"/>
  <c r="V104" i="1"/>
  <c r="V103" i="1"/>
  <c r="V102" i="1"/>
  <c r="V101" i="1"/>
  <c r="V100" i="1"/>
  <c r="J131" i="1"/>
  <c r="J86" i="1"/>
  <c r="Q82" i="1"/>
  <c r="S82" i="1" s="1"/>
  <c r="Q79" i="1"/>
  <c r="S79" i="1" s="1"/>
  <c r="Q76" i="1"/>
  <c r="S76" i="1" s="1"/>
  <c r="Q73" i="1"/>
  <c r="S73" i="1" s="1"/>
  <c r="Q70" i="1"/>
  <c r="S70" i="1" s="1"/>
  <c r="J61" i="1"/>
  <c r="Q48" i="1"/>
  <c r="S48" i="1" s="1"/>
  <c r="Q51" i="1"/>
  <c r="S51" i="1" s="1"/>
  <c r="Q54" i="1"/>
  <c r="S54" i="1"/>
  <c r="Q57" i="1"/>
  <c r="S57" i="1"/>
  <c r="Q45" i="1"/>
  <c r="S45" i="1" s="1"/>
  <c r="S86" i="1" l="1"/>
  <c r="X118" i="1"/>
  <c r="Z118" i="1" s="1"/>
  <c r="X106" i="1"/>
  <c r="Z106" i="1" s="1"/>
  <c r="X100" i="1"/>
  <c r="Z100" i="1" s="1"/>
  <c r="X112" i="1"/>
  <c r="Z112" i="1" s="1"/>
  <c r="W12" i="5"/>
  <c r="W38" i="5"/>
  <c r="X28" i="6"/>
  <c r="Z28" i="6" s="1"/>
  <c r="X34" i="6"/>
  <c r="Z34" i="6" s="1"/>
  <c r="X39" i="6"/>
  <c r="Z39" i="6" s="1"/>
  <c r="X23" i="6"/>
  <c r="Z23" i="6" s="1"/>
  <c r="X18" i="6"/>
  <c r="Z18" i="6" s="1"/>
  <c r="X13" i="6"/>
  <c r="Z13" i="6" s="1"/>
  <c r="X44" i="6"/>
  <c r="Z44" i="6" s="1"/>
  <c r="X49" i="6"/>
  <c r="Z49" i="6" s="1"/>
  <c r="S61" i="1"/>
  <c r="S60" i="5"/>
  <c r="S85" i="5"/>
  <c r="S33" i="5"/>
  <c r="S84" i="5"/>
  <c r="S131" i="1" l="1"/>
  <c r="J67" i="5"/>
  <c r="S67" i="5"/>
  <c r="G139" i="1" s="1"/>
  <c r="S56" i="6"/>
  <c r="F62" i="6" s="1"/>
  <c r="P29" i="3" s="1"/>
  <c r="F74" i="5" l="1"/>
  <c r="L74" i="5" s="1"/>
  <c r="P23" i="3" s="1"/>
  <c r="F39" i="3" s="1"/>
  <c r="L39" i="3" s="1"/>
  <c r="Q139" i="1"/>
  <c r="C144" i="1" s="1"/>
  <c r="M144" i="1" s="1"/>
</calcChain>
</file>

<file path=xl/comments1.xml><?xml version="1.0" encoding="utf-8"?>
<comments xmlns="http://schemas.openxmlformats.org/spreadsheetml/2006/main">
  <authors>
    <author>الكاتب</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family val="2"/>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family val="2"/>
          </rPr>
          <t xml:space="preserve">اضغط هنا للانتقال إلى  الجزء الثاني (النتائج)
</t>
        </r>
      </text>
    </comment>
    <comment ref="P23" authorId="0" shapeId="0">
      <text>
        <r>
          <rPr>
            <b/>
            <sz val="9"/>
            <color indexed="81"/>
            <rFont val="Tahoma"/>
            <family val="2"/>
          </rPr>
          <t>يحتسب تلقائيا 
بعد تعبئة تقييم الجزء الثاني (النتائج).</t>
        </r>
      </text>
    </comment>
    <comment ref="F26" authorId="0" shapeId="0">
      <text>
        <r>
          <rPr>
            <b/>
            <sz val="9"/>
            <color indexed="81"/>
            <rFont val="Tahoma"/>
            <family val="2"/>
          </rPr>
          <t>اضغط هنا للانتقال إلى الجزء الثالث (الكفايات)</t>
        </r>
      </text>
    </comment>
    <comment ref="P29" authorId="0" shapeId="0">
      <text>
        <r>
          <rPr>
            <b/>
            <sz val="9"/>
            <color indexed="81"/>
            <rFont val="Tahoma"/>
            <family val="2"/>
          </rPr>
          <t>يحتسب تلقائيا 
بعد تعبئة تقييم الجزء الثالث (الكفايات).</t>
        </r>
      </text>
    </comment>
    <comment ref="F32" authorId="0" shapeId="0">
      <text>
        <r>
          <rPr>
            <b/>
            <sz val="9"/>
            <color indexed="81"/>
            <rFont val="Tahoma"/>
            <family val="2"/>
          </rPr>
          <t>اضغط هنا للانتقال إلى الجزء الرابع (خطة التطوير المهنية / خطة التحسين الفردية)</t>
        </r>
      </text>
    </comment>
    <comment ref="F39" authorId="0" shapeId="0">
      <text>
        <r>
          <rPr>
            <b/>
            <sz val="9"/>
            <color indexed="81"/>
            <rFont val="Tahoma"/>
            <family val="2"/>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<sst xmlns="http://schemas.openxmlformats.org/spreadsheetml/2006/main" count="421" uniqueCount="227">
  <si>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</si>
  <si>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</si>
  <si>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</si>
  <si>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</si>
  <si>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</si>
  <si>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</si>
  <si>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</si>
  <si>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</si>
  <si>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</si>
  <si>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</si>
  <si>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</si>
  <si>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</si>
  <si>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</si>
  <si>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</si>
  <si>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</si>
  <si>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</si>
  <si>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</si>
  <si>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</si>
  <si>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</si>
  <si>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</si>
  <si>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</si>
  <si>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</si>
  <si>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</si>
  <si>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</si>
  <si>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</si>
  <si>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</si>
  <si>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</si>
  <si>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</si>
  <si>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</si>
  <si>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</si>
  <si>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</si>
  <si>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</si>
  <si>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</si>
  <si>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</si>
  <si>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</si>
  <si>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</si>
  <si>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</si>
  <si>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</si>
  <si>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</si>
  <si>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</si>
  <si>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</si>
  <si>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</si>
  <si>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</si>
  <si>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</si>
  <si>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</si>
  <si>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</si>
  <si>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</si>
  <si>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</si>
  <si>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</si>
  <si>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</si>
  <si>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</si>
  <si>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</si>
  <si>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</si>
  <si>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</si>
  <si>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</si>
  <si>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</si>
  <si>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</si>
  <si>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</si>
  <si>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</si>
  <si>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</si>
  <si>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</si>
  <si>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</si>
  <si>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</si>
  <si>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</si>
  <si>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</si>
  <si>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</si>
  <si>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</si>
  <si>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</si>
  <si>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</si>
  <si>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</si>
  <si>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</si>
  <si>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</si>
  <si>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</si>
  <si>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</si>
  <si>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</si>
  <si>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</si>
  <si>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</si>
  <si>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</si>
  <si>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</si>
  <si>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</si>
  <si>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</si>
  <si>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</si>
  <si>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</si>
  <si>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اسم الموظف</t>
  </si>
  <si>
    <t>الوظيفة</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</si>
  <si>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</si>
  <si>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</si>
  <si>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</si>
  <si>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</si>
  <si>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</si>
  <si>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</si>
  <si>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</si>
  <si>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</si>
  <si>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</si>
  <si>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</si>
  <si>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</si>
  <si>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</si>
  <si>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</si>
  <si>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</si>
  <si>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</si>
  <si>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</si>
  <si>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</si>
  <si>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</si>
  <si>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</si>
  <si>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</si>
  <si>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</si>
  <si>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</si>
  <si>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</si>
  <si>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</si>
  <si>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</si>
  <si>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</si>
  <si>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</si>
  <si>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</si>
  <si>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</si>
  <si>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</si>
  <si>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</si>
  <si>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</si>
  <si>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</si>
  <si>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</si>
  <si>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</si>
  <si>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</si>
  <si>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</si>
  <si>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</si>
  <si>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</si>
  <si>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</si>
  <si>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</si>
  <si>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</si>
  <si>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</si>
  <si>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</si>
  <si>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</si>
  <si>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</si>
  <si>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</si>
  <si>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</si>
  <si>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الوظائف الإشرافية</t>
  </si>
  <si>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</si>
  <si>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يحدد أهداف الفريق، ويشجع التعاون الفعال وتبادل المعلومات                  والمهارات والقدرات الفنية بين الموظفين.</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</si>
  <si>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</si>
  <si>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</si>
  <si>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</si>
  <si>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r>
      <t>5.</t>
    </r>
    <r>
      <rPr>
        <sz val="12"/>
        <color theme="1"/>
        <rFont val="Times New Roman"/>
        <family val="1"/>
      </rPr>
      <t>     يراقب بشكل منتظم مدى التقدم الحاصل في العمل وفقاً للأهداف                المحددة.</t>
    </r>
  </si>
  <si>
    <t>اتخاذ القرارات</t>
  </si>
  <si>
    <t>إدارة الأداء</t>
  </si>
  <si>
    <t>تمكين الموظفين</t>
  </si>
  <si>
    <r>
      <t>1.</t>
    </r>
    <r>
      <rPr>
        <sz val="12"/>
        <color theme="1"/>
        <rFont val="Times New Roman"/>
        <family val="1"/>
      </rPr>
      <t>     يفحص المعلومات والبيانات اللازمة لاتخاذ القرار بدقة.</t>
    </r>
  </si>
  <si>
    <r>
      <t>2.</t>
    </r>
    <r>
      <rPr>
        <sz val="12"/>
        <color theme="1"/>
        <rFont val="Times New Roman"/>
        <family val="1"/>
      </rPr>
      <t>     يحلل البدائل المختلفة قبل اتخاذ القرار.</t>
    </r>
  </si>
  <si>
    <r>
      <t>3.</t>
    </r>
    <r>
      <rPr>
        <sz val="12"/>
        <color theme="1"/>
        <rFont val="Times New Roman"/>
        <family val="1"/>
      </rPr>
      <t>     يقيم البدائل والاثار المترتبة على كل بديل.</t>
    </r>
  </si>
  <si>
    <r>
      <t>4.</t>
    </r>
    <r>
      <rPr>
        <sz val="12"/>
        <color theme="1"/>
        <rFont val="Times New Roman"/>
        <family val="1"/>
      </rPr>
      <t>     يظهر المرونة في وجهات نظره.</t>
    </r>
  </si>
  <si>
    <r>
      <t>1.</t>
    </r>
    <r>
      <rPr>
        <sz val="12"/>
        <color theme="1"/>
        <rFont val="Times New Roman"/>
        <family val="1"/>
      </rPr>
      <t>     يضع مع موظفيه  أهداف الوحدة التنظيمية بحيث تكون محددة وقابلة             للقياس وواقعية مع تواريخ الإنجاز.</t>
    </r>
  </si>
  <si>
    <r>
      <t>2.</t>
    </r>
    <r>
      <rPr>
        <sz val="12"/>
        <color theme="1"/>
        <rFont val="Times New Roman"/>
        <family val="1"/>
      </rPr>
      <t>     يتناقش مع موظفيه ويتفق معهم حول حول كيفية تحقيق  الأهداف                والكفايات.</t>
    </r>
  </si>
  <si>
    <t>5.    يتحمل كامل المسؤولية عن قراراته ونتائج اعمال الموظفين في قسمه.</t>
  </si>
  <si>
    <r>
      <t>3.</t>
    </r>
    <r>
      <rPr>
        <sz val="12"/>
        <color theme="1"/>
        <rFont val="Times New Roman"/>
        <family val="1"/>
      </rPr>
      <t>     يدعم  موظفيه بالموارد والمعلومات اللازمة لتحقيق الأهداف.</t>
    </r>
  </si>
  <si>
    <r>
      <t>4.</t>
    </r>
    <r>
      <rPr>
        <sz val="12"/>
        <color theme="1"/>
        <rFont val="Times New Roman"/>
        <family val="1"/>
      </rPr>
      <t>     يزود موظفيه بالتغذية الراجعة حول أدائهم وسلوكهم.</t>
    </r>
  </si>
  <si>
    <r>
      <t>5.</t>
    </r>
    <r>
      <rPr>
        <sz val="12"/>
        <color theme="1"/>
        <rFont val="Times New Roman"/>
        <family val="1"/>
      </rPr>
      <t>     يعد خطة تطويرية/ تحسينية للموظفين  ذات أهداف  محددة وجدول             زمني لإنجازها بالتعاون مع موظفيه.</t>
    </r>
  </si>
  <si>
    <r>
      <t>1.</t>
    </r>
    <r>
      <rPr>
        <sz val="12"/>
        <color theme="1"/>
        <rFont val="Times New Roman"/>
        <family val="1"/>
      </rPr>
      <t>     يحدد للمرؤوسين أهداف ذكية مرنة قابلة للتحقيق، ويحدد المهام                  المطلوب تنفيذها منهم وضمن جدول زمني محدد.</t>
    </r>
  </si>
  <si>
    <r>
      <t>2.</t>
    </r>
    <r>
      <rPr>
        <sz val="12"/>
        <color theme="1"/>
        <rFont val="Times New Roman"/>
        <family val="1"/>
      </rPr>
      <t>     يقيم أداء الموظفين ويضع الاجراءات التصحيحية لمعالجة الانحرافات.</t>
    </r>
  </si>
  <si>
    <r>
      <t>3.</t>
    </r>
    <r>
      <rPr>
        <b/>
        <sz val="12"/>
        <color theme="1"/>
        <rFont val="Times New Roman"/>
        <family val="1"/>
      </rPr>
      <t xml:space="preserve">     </t>
    </r>
    <r>
      <rPr>
        <sz val="12"/>
        <color theme="1"/>
        <rFont val="Times New Roman"/>
        <family val="1"/>
      </rPr>
      <t xml:space="preserve">يفوض بعض المهام للموظفين لانجازها بناءً على معرفته بكفاياتهم              الوظيفية. </t>
    </r>
  </si>
  <si>
    <r>
      <t>4.</t>
    </r>
    <r>
      <rPr>
        <b/>
        <sz val="12"/>
        <color theme="1"/>
        <rFont val="Times New Roman"/>
        <family val="1"/>
      </rPr>
      <t xml:space="preserve">     </t>
    </r>
    <r>
      <rPr>
        <sz val="12"/>
        <color theme="1"/>
        <rFont val="Times New Roman"/>
        <family val="1"/>
      </rPr>
      <t>يحفز المرؤوسين ويشجعهم لرفع أدائهم لتحمل مسؤوليات أعلى.</t>
    </r>
  </si>
  <si>
    <r>
      <t>5.</t>
    </r>
    <r>
      <rPr>
        <sz val="12"/>
        <color theme="1"/>
        <rFont val="Times New Roman"/>
        <family val="1"/>
      </rPr>
      <t>     يزود المرؤوسين بالتغذية الراجعة عن مستوى أدائهم ونقاط القوة               والضعف لديهم.</t>
    </r>
  </si>
  <si>
    <t>6.    يقدم ارشادات وتوجيهات واضحة للمرؤوسين ويدعمهم في تطوير              خطط التطوير المهني الخاصة بهم.</t>
  </si>
  <si>
    <t>*</t>
  </si>
  <si>
    <t>النسبة من العلامة الكلية</t>
  </si>
  <si>
    <t>العلامة المستحقة الكلية لهذا الجزء</t>
  </si>
  <si>
    <t>مجموع علامات القسم (ب) * النسبة المخصصة</t>
  </si>
  <si>
    <t>مجموع علامات القسم (أ) * النسبة المخصصة</t>
  </si>
  <si>
    <t>مجموع العلامات للجزء (أ + ب)</t>
  </si>
  <si>
    <t xml:space="preserve"> يكون تقييم الرئيس المباشر للموظف في كل من النتائج والكفايات من (100%).</t>
  </si>
  <si>
    <t>اليوم:</t>
  </si>
  <si>
    <t>التاريخ:</t>
  </si>
  <si>
    <t>اسم الموظف :</t>
  </si>
  <si>
    <t>اسم رئيس القسم / الشعبة :</t>
  </si>
  <si>
    <t>وفي الختام ، تم الاتفاق على مجموعة من النقاط المهمة و آلية تنفيذها وهي :</t>
  </si>
  <si>
    <t>ملاحظات :</t>
  </si>
  <si>
    <t>توقيع الموظف :</t>
  </si>
  <si>
    <t>توقيع رئيس القسم / الشعبة :</t>
  </si>
  <si>
    <t>الجزء الثالث ( الكفايات )</t>
  </si>
  <si>
    <r>
      <t>1.</t>
    </r>
    <r>
      <rPr>
        <b/>
        <sz val="12"/>
        <color theme="1"/>
        <rFont val="Times New Roman"/>
        <family val="1"/>
      </rPr>
      <t>     يشجع الموظفين على مشاركة الأفكار والمعلومات.</t>
    </r>
  </si>
  <si>
    <r>
      <t>3.</t>
    </r>
    <r>
      <rPr>
        <b/>
        <sz val="12"/>
        <color theme="1"/>
        <rFont val="Times New Roman"/>
        <family val="1"/>
      </rPr>
      <t>     يزود الموظفين بالتغذية الراجعة الايجابية والبناءة.</t>
    </r>
  </si>
  <si>
    <r>
      <t>4.</t>
    </r>
    <r>
      <rPr>
        <b/>
        <sz val="12"/>
        <color theme="1"/>
        <rFont val="Times New Roman"/>
        <family val="1"/>
      </rPr>
      <t>     يظهر أسلوب دبلوماسي عند التعامل مع المعلومات والقضايا الحساسة.</t>
    </r>
  </si>
  <si>
    <r>
      <t>5.</t>
    </r>
    <r>
      <rPr>
        <b/>
        <sz val="12"/>
        <color theme="1"/>
        <rFont val="Times New Roman"/>
        <family val="1"/>
      </rPr>
      <t>     يفكر خارج الصندوق لإيجاد حلول إبداعية مرضية لجميع الأطراف.</t>
    </r>
  </si>
  <si>
    <r>
      <t>1.</t>
    </r>
    <r>
      <rPr>
        <b/>
        <sz val="12"/>
        <color theme="1"/>
        <rFont val="Times New Roman"/>
        <family val="1"/>
      </rPr>
      <t>     يحدد مصادر الصراع، ونقاط الخلاف.</t>
    </r>
  </si>
  <si>
    <r>
      <t>2.</t>
    </r>
    <r>
      <rPr>
        <b/>
        <sz val="12"/>
        <color theme="1"/>
        <rFont val="Times New Roman"/>
        <family val="1"/>
      </rPr>
      <t>     يتخذ الاجراءات للتعامل مع حالات التوتر والصراع بين الموظفين.</t>
    </r>
  </si>
  <si>
    <r>
      <t>4.</t>
    </r>
    <r>
      <rPr>
        <b/>
        <sz val="12"/>
        <color theme="1"/>
        <rFont val="Times New Roman"/>
        <family val="1"/>
      </rPr>
      <t>     يقدر مساهمات وانجازات الموظفين، ويتحث بايجابية عن الاخرين.</t>
    </r>
  </si>
  <si>
    <r>
      <t>5.</t>
    </r>
    <r>
      <rPr>
        <b/>
        <sz val="12"/>
        <color theme="1"/>
        <rFont val="Times New Roman"/>
        <family val="1"/>
      </rPr>
      <t>     يطلب أراء من يعملون خارج القسم الذي يعمل فيه.</t>
    </r>
  </si>
  <si>
    <r>
      <t>1.</t>
    </r>
    <r>
      <rPr>
        <b/>
        <sz val="12"/>
        <color theme="1"/>
        <rFont val="Times New Roman"/>
        <family val="1"/>
      </rPr>
      <t>     يحدد الترابط بين المكونات المختلفة للمشكلة.</t>
    </r>
  </si>
  <si>
    <r>
      <t>2.</t>
    </r>
    <r>
      <rPr>
        <b/>
        <sz val="12"/>
        <color theme="1"/>
        <rFont val="Times New Roman"/>
        <family val="1"/>
      </rPr>
      <t>     يتعامل بشكل مستقل مع المشاكل التي تعيق تنفيذ المهام.</t>
    </r>
  </si>
  <si>
    <r>
      <t>3.</t>
    </r>
    <r>
      <rPr>
        <b/>
        <sz val="12"/>
        <color theme="1"/>
        <rFont val="Times New Roman"/>
        <family val="1"/>
      </rPr>
      <t>     يولد بدائل لمعالجة المشكلة بالكامل.</t>
    </r>
  </si>
  <si>
    <r>
      <t>4.</t>
    </r>
    <r>
      <rPr>
        <b/>
        <sz val="12"/>
        <color theme="1"/>
        <rFont val="Times New Roman"/>
        <family val="1"/>
      </rPr>
      <t>     ينقل المشاكل المعقدة بطريقة بسيطة.</t>
    </r>
  </si>
  <si>
    <r>
      <t>1.</t>
    </r>
    <r>
      <rPr>
        <b/>
        <sz val="12"/>
        <color theme="1"/>
        <rFont val="Times New Roman"/>
        <family val="1"/>
      </rPr>
      <t>     ينشر ثقافة الابتكار والايجابية للتغيير في الدائرة.</t>
    </r>
  </si>
  <si>
    <r>
      <t>2.</t>
    </r>
    <r>
      <rPr>
        <b/>
        <sz val="12"/>
        <color theme="1"/>
        <rFont val="Times New Roman"/>
        <family val="1"/>
      </rPr>
      <t>     يقدر الحلول المبتكرة للموظفين.</t>
    </r>
  </si>
  <si>
    <r>
      <t>3.</t>
    </r>
    <r>
      <rPr>
        <b/>
        <sz val="12"/>
        <color theme="1"/>
        <rFont val="Times New Roman"/>
        <family val="1"/>
      </rPr>
      <t>     يخلق ثقافة تشجع الأفكار والمقترحات الجديدة.</t>
    </r>
  </si>
  <si>
    <r>
      <t>4.</t>
    </r>
    <r>
      <rPr>
        <b/>
        <sz val="12"/>
        <color theme="1"/>
        <rFont val="Times New Roman"/>
        <family val="1"/>
      </rPr>
      <t>     يشجع التفكير الابداعي لدى الاخرين ويكافئ الأفكار المبدعة.</t>
    </r>
  </si>
  <si>
    <r>
      <t>5.</t>
    </r>
    <r>
      <rPr>
        <b/>
        <sz val="12"/>
        <color theme="1"/>
        <rFont val="Times New Roman"/>
        <family val="1"/>
      </rPr>
      <t>     يحول الأفكار الإبداعية إلى برامج ومشاريع قابلة للتطبيق.</t>
    </r>
  </si>
  <si>
    <r>
      <t>6.</t>
    </r>
    <r>
      <rPr>
        <b/>
        <sz val="12"/>
        <color theme="1"/>
        <rFont val="Times New Roman"/>
        <family val="1"/>
      </rPr>
      <t>     يقارب في تفكيره الممارسات الفضلى.</t>
    </r>
  </si>
  <si>
    <r>
      <t>1.</t>
    </r>
    <r>
      <rPr>
        <b/>
        <sz val="12"/>
        <color theme="1"/>
        <rFont val="Times New Roman"/>
        <family val="1"/>
      </rPr>
      <t>     يضع الأهداف بناء على النتائج المراد تحقيقها.</t>
    </r>
  </si>
  <si>
    <r>
      <t>2.</t>
    </r>
    <r>
      <rPr>
        <b/>
        <sz val="12"/>
        <color theme="1"/>
        <rFont val="Times New Roman"/>
        <family val="1"/>
      </rPr>
      <t>     يترجم الأهداف إلى مؤشرات قابلة للقياس.</t>
    </r>
  </si>
  <si>
    <r>
      <t>3.</t>
    </r>
    <r>
      <rPr>
        <b/>
        <sz val="12"/>
        <color theme="1"/>
        <rFont val="Times New Roman"/>
        <family val="1"/>
      </rPr>
      <t>     يحلل ويقيم الصعوبات المستقبلية عند إعداد خطة العمل.</t>
    </r>
  </si>
  <si>
    <r>
      <t>4.</t>
    </r>
    <r>
      <rPr>
        <b/>
        <sz val="12"/>
        <color theme="1"/>
        <rFont val="Times New Roman"/>
        <family val="1"/>
      </rPr>
      <t>     يستخدم الموارد المتاحة بطريقة مثلى.</t>
    </r>
  </si>
  <si>
    <r>
      <t>5.</t>
    </r>
    <r>
      <rPr>
        <b/>
        <sz val="12"/>
        <color theme="1"/>
        <rFont val="Times New Roman"/>
        <family val="1"/>
      </rPr>
      <t>     يراقب بشكل منتظم مدى التقدم الحاصل في العمل وفقاً للأهداف                المحددة.</t>
    </r>
  </si>
  <si>
    <t>و تمثلت نقاط النقاش في الآتي :</t>
  </si>
  <si>
    <t>رأي و توقيع المدير المعني :</t>
  </si>
  <si>
    <r>
      <t>2.</t>
    </r>
    <r>
      <rPr>
        <b/>
        <sz val="12"/>
        <color theme="1"/>
        <rFont val="Times New Roman"/>
        <family val="1"/>
      </rPr>
      <t>     يوصل المعلومات بطريقة متسلسلة منطقياً وباستخدام المصطلحات المهنية المناسبة.</t>
    </r>
  </si>
  <si>
    <r>
      <t>3.</t>
    </r>
    <r>
      <rPr>
        <b/>
        <sz val="12"/>
        <color theme="1"/>
        <rFont val="Times New Roman"/>
        <family val="1"/>
      </rPr>
      <t>     يحدد أهداف الفريق، ويشجع التعاون الفعال وتبادل المعلومات            والمهارات والقدرات الفنية بين الموظفين.</t>
    </r>
  </si>
  <si>
    <t xml:space="preserve">تمحور الحديث خلال هذا الاجتماع حول مجموعة من النقاط المهمة و آلية تنفيذها و التي لها علاقة بمسيرة العمل و التقدم و مراجعة الاهداف الخاصة بالقسم و النتائج المرجوة من الموظف </t>
  </si>
  <si>
    <r>
      <t>1.</t>
    </r>
    <r>
      <rPr>
        <b/>
        <sz val="12"/>
        <color theme="1"/>
        <rFont val="Times New Roman"/>
        <family val="1"/>
      </rPr>
      <t>     يفحص المعلومات والبيانات اللازمة لاتخاذ القرار بدقة.</t>
    </r>
  </si>
  <si>
    <r>
      <t>2.</t>
    </r>
    <r>
      <rPr>
        <b/>
        <sz val="12"/>
        <color theme="1"/>
        <rFont val="Times New Roman"/>
        <family val="1"/>
      </rPr>
      <t>     يحلل البدائل المختلفة قبل اتخاذ القرار.</t>
    </r>
  </si>
  <si>
    <r>
      <t>3.</t>
    </r>
    <r>
      <rPr>
        <b/>
        <sz val="12"/>
        <color theme="1"/>
        <rFont val="Times New Roman"/>
        <family val="1"/>
      </rPr>
      <t>     يقيم البدائل والاثار المترتبة على كل بديل.</t>
    </r>
  </si>
  <si>
    <r>
      <t>4.</t>
    </r>
    <r>
      <rPr>
        <b/>
        <sz val="12"/>
        <color theme="1"/>
        <rFont val="Times New Roman"/>
        <family val="1"/>
      </rPr>
      <t>     يظهر المرونة في وجهات نظره.</t>
    </r>
  </si>
  <si>
    <r>
      <t>1.</t>
    </r>
    <r>
      <rPr>
        <b/>
        <sz val="12"/>
        <color theme="1"/>
        <rFont val="Times New Roman"/>
        <family val="1"/>
      </rPr>
      <t>     يضع مع موظفيه  أهداف الوحدة التنظيمية بحيث تكون محددة وقابلة للقياس وواقعية مع تواريخ الإنجاز.</t>
    </r>
  </si>
  <si>
    <r>
      <t>3.</t>
    </r>
    <r>
      <rPr>
        <b/>
        <sz val="12"/>
        <color theme="1"/>
        <rFont val="Times New Roman"/>
        <family val="1"/>
      </rPr>
      <t>     يدعم  موظفيه بالموارد والمعلومات اللازمة لتحقيق الأهداف.</t>
    </r>
  </si>
  <si>
    <r>
      <t>4.</t>
    </r>
    <r>
      <rPr>
        <b/>
        <sz val="12"/>
        <color theme="1"/>
        <rFont val="Times New Roman"/>
        <family val="1"/>
      </rPr>
      <t>     يزود موظفيه بالتغذية الراجعة حول أدائهم وسلوكهم.</t>
    </r>
  </si>
  <si>
    <r>
      <t>2.</t>
    </r>
    <r>
      <rPr>
        <b/>
        <sz val="12"/>
        <color theme="1"/>
        <rFont val="Times New Roman"/>
        <family val="1"/>
      </rPr>
      <t>     يقيم أداء الموظفين ويضع الاجراءات التصحيحية لمعالجة الانحرافات.</t>
    </r>
  </si>
  <si>
    <r>
      <t>4.</t>
    </r>
    <r>
      <rPr>
        <b/>
        <sz val="12"/>
        <color theme="1"/>
        <rFont val="Times New Roman"/>
        <family val="1"/>
      </rPr>
      <t>     يحفز المرؤوسين ويشجعهم لرفع أدائهم لتحمل مسؤوليات أعلى.</t>
    </r>
  </si>
  <si>
    <r>
      <t>2.</t>
    </r>
    <r>
      <rPr>
        <b/>
        <sz val="12"/>
        <color theme="1"/>
        <rFont val="Times New Roman"/>
        <family val="1"/>
      </rPr>
      <t>     يتناقش مع موظفيه ويتفق معهم حول حول كيفية تحقيق  الأهداف والكفايات.</t>
    </r>
  </si>
  <si>
    <r>
      <t>5.</t>
    </r>
    <r>
      <rPr>
        <b/>
        <sz val="12"/>
        <color theme="1"/>
        <rFont val="Times New Roman"/>
        <family val="1"/>
      </rPr>
      <t>     يعد خطة تطويرية/ تحسينية للموظفين  ذات أهداف  محددة وجدول زمني لإنجازها بالتعاون مع موظفيه.</t>
    </r>
  </si>
  <si>
    <r>
      <t>3.</t>
    </r>
    <r>
      <rPr>
        <b/>
        <sz val="12"/>
        <color theme="1"/>
        <rFont val="Times New Roman"/>
        <family val="1"/>
      </rPr>
      <t xml:space="preserve">     يفوض بعض المهام للموظفين لانجازها بناءً على معرفته بكفاياتهم الوظيفية. </t>
    </r>
  </si>
  <si>
    <r>
      <t>5.</t>
    </r>
    <r>
      <rPr>
        <b/>
        <sz val="12"/>
        <color theme="1"/>
        <rFont val="Times New Roman"/>
        <family val="1"/>
      </rPr>
      <t>     يزود المرؤوسين بالتغذية الراجعة عن مستوى أدائهم ونقاط القوة والضعف لديهم.</t>
    </r>
  </si>
  <si>
    <t>6.    يقدم ارشادات وتوجيهات واضحة للمرؤوسين ويدعمهم في تطوير خطط التطوير المهني الخاصة بهم.</t>
  </si>
  <si>
    <r>
      <t>1.</t>
    </r>
    <r>
      <rPr>
        <b/>
        <sz val="12"/>
        <color theme="1"/>
        <rFont val="Times New Roman"/>
        <family val="1"/>
      </rPr>
      <t>     يحدد للمرؤوسين أهداف ذكية مرنة قابلة للتحقيق، ويحدد المهام المطلوب تنفيذها منهم وضمن جدول زمني محدد.</t>
    </r>
  </si>
  <si>
    <t>الرقم الوظيفي:</t>
  </si>
  <si>
    <t>مراجعة النتائج ومحاضر الاجتماعات</t>
  </si>
  <si>
    <t>توقيع الرئيس المباشر:</t>
  </si>
  <si>
    <t>توقيع المدير المعني:</t>
  </si>
  <si>
    <t xml:space="preserve">توقيع الموظف: </t>
  </si>
  <si>
    <t>محضر الاجتماع رقم (1)</t>
  </si>
  <si>
    <t>(                           )</t>
  </si>
  <si>
    <t>محضر الاجتماع رقم (2)</t>
  </si>
  <si>
    <t>محضر الاجتماع رقم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</si>
</sst>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 dd/mm/yyyy\ \)"/>
  </numFmts>
  <fonts count="31" x14ac:knownFonts="1">
    <font>
      <sz val="11"/>
      <color theme="1"/>
      <name val="Arial"/>
      <family val="2"/>
      <scheme val="minor"/>
    </font>
    <font>
      <b/>
      <sz val="11"/>
      <color theme="1"/>
      <name val="Arial"/>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Arial"/>
      <family val="2"/>
      <scheme val="minor"/>
    </font>
    <font>
      <b/>
      <sz val="16"/>
      <color theme="1"/>
      <name val="Arial"/>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Arial"/>
      <family val="2"/>
      <scheme val="minor"/>
    </font>
    <font>
      <b/>
      <u/>
      <sz val="16"/>
      <name val="Arial"/>
      <family val="2"/>
      <scheme val="minor"/>
    </font>
    <font>
      <b/>
      <sz val="12"/>
      <name val="Arial"/>
      <family val="2"/>
      <scheme val="minor"/>
    </font>
    <font>
      <b/>
      <u/>
      <sz val="18"/>
      <name val="Arial"/>
      <family val="2"/>
      <scheme val="minor"/>
    </font>
    <font>
      <b/>
      <sz val="18"/>
      <color theme="1"/>
      <name val="Arial"/>
      <family val="2"/>
      <scheme val="minor"/>
    </font>
    <font>
      <b/>
      <sz val="12"/>
      <color theme="1"/>
      <name val="Arial"/>
      <family val="2"/>
      <scheme val="minor"/>
    </font>
    <font>
      <b/>
      <sz val="24"/>
      <color theme="1"/>
      <name val="Arial"/>
      <family val="2"/>
      <scheme val="minor"/>
    </font>
    <font>
      <b/>
      <sz val="18"/>
      <color rgb="FF000000"/>
      <name val="Times New Roman"/>
      <family val="1"/>
    </font>
    <font>
      <sz val="18"/>
      <color theme="1"/>
      <name val="Arial"/>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amily val="2"/>
    </font>
    <font>
      <b/>
      <sz val="9"/>
      <color indexed="81"/>
      <name val="Tahoma"/>
      <family val="2"/>
    </font>
    <font>
      <b/>
      <u/>
      <sz val="11"/>
      <name val="Arial"/>
      <family val="2"/>
      <scheme val="minor"/>
    </font>
    <font>
      <b/>
      <sz val="10"/>
      <color theme="1"/>
      <name val="Arial"/>
      <family val="2"/>
      <scheme val="minor"/>
    </font>
    <font>
      <b/>
      <sz val="20"/>
      <color theme="1"/>
      <name val="Arial"/>
      <family val="2"/>
      <scheme val="minor"/>
    </font>
    <font>
      <b/>
      <sz val="8"/>
      <color theme="1"/>
      <name val="Arial"/>
      <family val="2"/>
      <scheme val="minor"/>
    </font>
    <font>
      <sz val="14"/>
      <color theme="1"/>
      <name val="DecoType Naskh Special"/>
      <charset val="178"/>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4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s>
  <cellStyleXfs count="2">
    <xf numFmtId="0" fontId="0" fillId="0" borderId="0"/>
    <xf numFmtId="0" fontId="12" fillId="0" borderId="0" applyNumberFormat="0" applyFill="0" applyBorder="0" applyAlignment="0" applyProtection="0"/>
  </cellStyleXfs>
  <cellXfs count="528">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1" fillId="5" borderId="0" xfId="0" applyFont="1" applyFill="1" applyBorder="1" applyAlignment="1" applyProtection="1">
      <alignment vertical="center"/>
      <protection hidden="1"/>
    </xf>
    <xf numFmtId="0" fontId="1" fillId="5" borderId="4" xfId="0" applyFont="1" applyFill="1" applyBorder="1" applyAlignment="1" applyProtection="1">
      <alignment vertical="center"/>
      <protection hidden="1"/>
    </xf>
    <xf numFmtId="0" fontId="1" fillId="5" borderId="5" xfId="0" applyFont="1" applyFill="1" applyBorder="1" applyAlignment="1" applyProtection="1">
      <alignment vertical="center"/>
      <protection hidden="1"/>
    </xf>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1" fillId="5" borderId="0" xfId="0" applyFont="1" applyFill="1" applyBorder="1" applyAlignment="1" applyProtection="1">
      <alignment vertical="center"/>
      <protection locked="0" hidden="1"/>
    </xf>
    <xf numFmtId="0" fontId="1" fillId="5" borderId="6" xfId="0" applyFont="1" applyFill="1" applyBorder="1" applyAlignment="1" applyProtection="1">
      <alignment vertical="center"/>
      <protection hidden="1"/>
    </xf>
    <xf numFmtId="0" fontId="1" fillId="5" borderId="7" xfId="0" applyFont="1" applyFill="1" applyBorder="1" applyAlignment="1" applyProtection="1">
      <alignment vertical="center"/>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164" fontId="1" fillId="5" borderId="4" xfId="0" applyNumberFormat="1" applyFont="1" applyFill="1" applyBorder="1" applyAlignment="1" applyProtection="1">
      <alignment horizontal="center" vertical="center"/>
      <protection hidden="1"/>
    </xf>
    <xf numFmtId="164" fontId="1" fillId="5" borderId="0" xfId="0" applyNumberFormat="1" applyFont="1" applyFill="1" applyBorder="1" applyAlignment="1" applyProtection="1">
      <alignment horizontal="center" vertical="center"/>
      <protection hidden="1"/>
    </xf>
    <xf numFmtId="164" fontId="1" fillId="5" borderId="5" xfId="0" applyNumberFormat="1" applyFont="1" applyFill="1" applyBorder="1" applyAlignment="1" applyProtection="1">
      <alignment horizontal="center" vertical="center"/>
      <protection hidden="1"/>
    </xf>
    <xf numFmtId="164" fontId="1" fillId="5" borderId="6" xfId="0" applyNumberFormat="1" applyFont="1" applyFill="1" applyBorder="1" applyAlignment="1" applyProtection="1">
      <alignment horizontal="center" vertical="center"/>
      <protection hidden="1"/>
    </xf>
    <xf numFmtId="164" fontId="1" fillId="5" borderId="7" xfId="0" applyNumberFormat="1" applyFont="1" applyFill="1" applyBorder="1" applyAlignment="1" applyProtection="1">
      <alignment horizontal="center" vertical="center"/>
      <protection hidden="1"/>
    </xf>
    <xf numFmtId="164" fontId="1" fillId="5" borderId="8" xfId="0" applyNumberFormat="1" applyFont="1" applyFill="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9" fontId="1" fillId="5" borderId="3" xfId="0" applyNumberFormat="1"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8"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27" fillId="4" borderId="1" xfId="0" applyFont="1" applyFill="1" applyBorder="1" applyAlignment="1" applyProtection="1">
      <alignment horizontal="center" vertical="center"/>
      <protection hidden="1"/>
    </xf>
    <xf numFmtId="0" fontId="27" fillId="4" borderId="2" xfId="0" applyFont="1" applyFill="1" applyBorder="1" applyAlignment="1" applyProtection="1">
      <alignment horizontal="center" vertical="center"/>
      <protection hidden="1"/>
    </xf>
    <xf numFmtId="0" fontId="27" fillId="4" borderId="6" xfId="0" applyFont="1" applyFill="1" applyBorder="1" applyAlignment="1" applyProtection="1">
      <alignment horizontal="center" vertical="center"/>
      <protection hidden="1"/>
    </xf>
    <xf numFmtId="0" fontId="27" fillId="4" borderId="7" xfId="0" applyFont="1" applyFill="1" applyBorder="1" applyAlignment="1" applyProtection="1">
      <alignment horizontal="center" vertical="center"/>
      <protection hidden="1"/>
    </xf>
    <xf numFmtId="9" fontId="1" fillId="4" borderId="3" xfId="0" applyNumberFormat="1"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9" fontId="1" fillId="5" borderId="1" xfId="0" applyNumberFormat="1" applyFont="1" applyFill="1" applyBorder="1" applyAlignment="1" applyProtection="1">
      <alignment horizontal="center" vertical="center"/>
      <protection hidden="1"/>
    </xf>
    <xf numFmtId="9" fontId="1" fillId="5" borderId="2" xfId="0" applyNumberFormat="1"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5" borderId="6" xfId="0" applyNumberFormat="1" applyFont="1" applyFill="1" applyBorder="1" applyAlignment="1" applyProtection="1">
      <alignment horizontal="center" vertical="center"/>
      <protection hidden="1"/>
    </xf>
    <xf numFmtId="9" fontId="1" fillId="5" borderId="7" xfId="0" applyNumberFormat="1"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9" fontId="1" fillId="8" borderId="2" xfId="0" applyNumberFormat="1" applyFont="1" applyFill="1" applyBorder="1" applyAlignment="1" applyProtection="1">
      <alignment horizontal="center" vertical="center"/>
      <protection hidden="1"/>
    </xf>
    <xf numFmtId="9" fontId="1" fillId="8" borderId="3"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9" fontId="1" fillId="8" borderId="7" xfId="0" applyNumberFormat="1" applyFont="1" applyFill="1" applyBorder="1" applyAlignment="1" applyProtection="1">
      <alignment horizontal="center" vertical="center"/>
      <protection hidden="1"/>
    </xf>
    <xf numFmtId="9" fontId="1" fillId="8" borderId="8" xfId="0" applyNumberFormat="1"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3"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2"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9" fontId="1" fillId="3" borderId="7" xfId="0" applyNumberFormat="1"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wrapText="1"/>
      <protection hidden="1"/>
    </xf>
    <xf numFmtId="164" fontId="1" fillId="3" borderId="7" xfId="0" applyNumberFormat="1" applyFont="1" applyFill="1" applyBorder="1" applyAlignment="1" applyProtection="1">
      <alignment horizontal="center" vertical="center"/>
      <protection hidden="1"/>
    </xf>
    <xf numFmtId="0" fontId="28" fillId="6" borderId="4" xfId="0" applyFont="1" applyFill="1" applyBorder="1" applyAlignment="1" applyProtection="1">
      <alignment horizontal="center" vertical="center"/>
      <protection hidden="1"/>
    </xf>
    <xf numFmtId="0" fontId="28" fillId="6" borderId="0" xfId="0" applyFont="1" applyFill="1" applyBorder="1" applyAlignment="1" applyProtection="1">
      <alignment horizontal="center" vertical="center"/>
      <protection hidden="1"/>
    </xf>
    <xf numFmtId="0" fontId="28" fillId="6" borderId="5"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vertical="center" wrapText="1"/>
      <protection hidden="1"/>
    </xf>
    <xf numFmtId="0" fontId="6" fillId="4" borderId="2" xfId="0" applyFont="1" applyFill="1" applyBorder="1" applyAlignment="1" applyProtection="1">
      <alignment vertical="center" wrapText="1"/>
      <protection hidden="1"/>
    </xf>
    <xf numFmtId="0" fontId="6" fillId="4" borderId="3" xfId="0" applyFont="1" applyFill="1" applyBorder="1" applyAlignment="1" applyProtection="1">
      <alignment vertical="center" wrapText="1"/>
      <protection hidden="1"/>
    </xf>
    <xf numFmtId="0" fontId="6" fillId="4" borderId="4" xfId="0" applyFont="1" applyFill="1" applyBorder="1" applyAlignment="1" applyProtection="1">
      <alignment vertical="center" wrapText="1"/>
      <protection hidden="1"/>
    </xf>
    <xf numFmtId="0" fontId="6" fillId="4" borderId="0" xfId="0" applyFont="1" applyFill="1" applyBorder="1" applyAlignment="1" applyProtection="1">
      <alignment vertical="center" wrapText="1"/>
      <protection hidden="1"/>
    </xf>
    <xf numFmtId="0" fontId="6" fillId="4" borderId="5" xfId="0" applyFont="1" applyFill="1" applyBorder="1" applyAlignment="1" applyProtection="1">
      <alignment vertical="center" wrapText="1"/>
      <protection hidden="1"/>
    </xf>
    <xf numFmtId="164" fontId="1" fillId="4" borderId="11" xfId="0" applyNumberFormat="1" applyFont="1"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164" fontId="1" fillId="4" borderId="14" xfId="0" applyNumberFormat="1" applyFont="1" applyFill="1" applyBorder="1" applyAlignment="1" applyProtection="1">
      <alignment horizontal="center" vertical="center"/>
      <protection hidden="1"/>
    </xf>
    <xf numFmtId="49" fontId="1" fillId="4" borderId="11"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wrapText="1"/>
      <protection locked="0"/>
    </xf>
    <xf numFmtId="49" fontId="1" fillId="4" borderId="0" xfId="0" applyNumberFormat="1" applyFont="1" applyFill="1" applyBorder="1" applyAlignment="1" applyProtection="1">
      <alignment horizontal="center" vertical="center" wrapText="1"/>
      <protection locked="0"/>
    </xf>
    <xf numFmtId="49" fontId="1" fillId="4" borderId="5" xfId="0" applyNumberFormat="1" applyFont="1" applyFill="1" applyBorder="1" applyAlignment="1" applyProtection="1">
      <alignment horizontal="center" vertical="center" wrapText="1"/>
      <protection locked="0"/>
    </xf>
    <xf numFmtId="49" fontId="1" fillId="4" borderId="14" xfId="0" applyNumberFormat="1" applyFont="1" applyFill="1" applyBorder="1" applyAlignment="1" applyProtection="1">
      <alignment horizontal="center" vertical="center" wrapText="1"/>
      <protection locked="0"/>
    </xf>
    <xf numFmtId="49" fontId="1" fillId="4" borderId="15" xfId="0" applyNumberFormat="1" applyFont="1" applyFill="1" applyBorder="1" applyAlignment="1" applyProtection="1">
      <alignment horizontal="center" vertical="center" wrapText="1"/>
      <protection locked="0"/>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0" fontId="9" fillId="4" borderId="14" xfId="0" applyFont="1" applyFill="1" applyBorder="1" applyAlignment="1" applyProtection="1">
      <alignment horizontal="right" vertical="center" wrapText="1" readingOrder="2"/>
      <protection hidden="1"/>
    </xf>
    <xf numFmtId="0" fontId="1" fillId="4" borderId="10"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164" fontId="0" fillId="4" borderId="14" xfId="0" applyNumberFormat="1" applyFill="1" applyBorder="1" applyAlignment="1" applyProtection="1">
      <alignment horizontal="center" vertical="center"/>
      <protection locked="0"/>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49" fontId="1" fillId="6" borderId="11" xfId="0" applyNumberFormat="1" applyFont="1" applyFill="1" applyBorder="1" applyAlignment="1" applyProtection="1">
      <alignment horizontal="center" vertical="center" wrapText="1"/>
      <protection locked="0"/>
    </xf>
    <xf numFmtId="49" fontId="1" fillId="6" borderId="12" xfId="0" applyNumberFormat="1" applyFont="1" applyFill="1" applyBorder="1" applyAlignment="1" applyProtection="1">
      <alignment horizontal="center" vertical="center" wrapText="1"/>
      <protection locked="0"/>
    </xf>
    <xf numFmtId="49" fontId="1" fillId="6" borderId="0" xfId="0" applyNumberFormat="1" applyFont="1" applyFill="1" applyBorder="1" applyAlignment="1" applyProtection="1">
      <alignment horizontal="center" vertical="center" wrapText="1"/>
      <protection locked="0"/>
    </xf>
    <xf numFmtId="49" fontId="1" fillId="6" borderId="5" xfId="0" applyNumberFormat="1" applyFont="1" applyFill="1" applyBorder="1" applyAlignment="1" applyProtection="1">
      <alignment horizontal="center" vertical="center" wrapText="1"/>
      <protection locked="0"/>
    </xf>
    <xf numFmtId="0" fontId="9" fillId="6" borderId="0" xfId="0" applyFont="1" applyFill="1" applyBorder="1" applyAlignment="1" applyProtection="1">
      <alignment horizontal="right" vertical="center" wrapText="1" readingOrder="2"/>
      <protection hidden="1"/>
    </xf>
    <xf numFmtId="164" fontId="0" fillId="6" borderId="0" xfId="0" applyNumberFormat="1" applyFill="1" applyBorder="1" applyAlignment="1" applyProtection="1">
      <alignment horizontal="center" vertical="center"/>
      <protection locked="0"/>
    </xf>
    <xf numFmtId="164" fontId="0" fillId="3" borderId="0"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164" fontId="1" fillId="3" borderId="11" xfId="0" applyNumberFormat="1" applyFont="1" applyFill="1" applyBorder="1" applyAlignment="1" applyProtection="1">
      <alignment horizontal="center" vertical="center"/>
      <protection hidden="1"/>
    </xf>
    <xf numFmtId="0" fontId="9" fillId="3" borderId="0" xfId="0" applyFont="1" applyFill="1" applyBorder="1" applyAlignment="1" applyProtection="1">
      <alignment horizontal="right" vertical="center" wrapText="1" readingOrder="2"/>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164" fontId="1" fillId="6" borderId="14" xfId="0" applyNumberFormat="1" applyFont="1" applyFill="1" applyBorder="1" applyAlignment="1" applyProtection="1">
      <alignment horizontal="center" vertical="center"/>
      <protection hidden="1"/>
    </xf>
    <xf numFmtId="49" fontId="1" fillId="3" borderId="11" xfId="0" applyNumberFormat="1" applyFont="1" applyFill="1" applyBorder="1" applyAlignment="1" applyProtection="1">
      <alignment horizontal="center" vertical="center" wrapText="1"/>
      <protection locked="0"/>
    </xf>
    <xf numFmtId="49" fontId="1" fillId="3" borderId="12"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5" xfId="0" applyNumberFormat="1" applyFont="1" applyFill="1" applyBorder="1" applyAlignment="1" applyProtection="1">
      <alignment horizontal="center" vertical="center" wrapText="1"/>
      <protection locked="0"/>
    </xf>
    <xf numFmtId="0" fontId="0" fillId="5" borderId="4"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49" fontId="1" fillId="6" borderId="27" xfId="0" applyNumberFormat="1" applyFont="1" applyFill="1" applyBorder="1" applyAlignment="1" applyProtection="1">
      <alignment horizontal="center" vertical="center" wrapText="1"/>
      <protection locked="0"/>
    </xf>
    <xf numFmtId="49" fontId="1" fillId="6" borderId="30" xfId="0" applyNumberFormat="1" applyFont="1" applyFill="1" applyBorder="1" applyAlignment="1" applyProtection="1">
      <alignment horizontal="center" vertical="center" wrapText="1"/>
      <protection locked="0"/>
    </xf>
    <xf numFmtId="49" fontId="1" fillId="6" borderId="14" xfId="0" applyNumberFormat="1" applyFont="1" applyFill="1" applyBorder="1" applyAlignment="1" applyProtection="1">
      <alignment horizontal="center" vertical="center" wrapText="1"/>
      <protection locked="0"/>
    </xf>
    <xf numFmtId="49" fontId="1" fillId="6" borderId="15" xfId="0" applyNumberFormat="1" applyFont="1" applyFill="1" applyBorder="1" applyAlignment="1" applyProtection="1">
      <alignment horizontal="center" vertical="center" wrapText="1"/>
      <protection locked="0"/>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1" fillId="6" borderId="31" xfId="0" applyFont="1"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wrapText="1"/>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30" fillId="3" borderId="36" xfId="0" applyFont="1" applyFill="1" applyBorder="1" applyAlignment="1" applyProtection="1">
      <alignment horizontal="right" vertical="center"/>
      <protection locked="0"/>
    </xf>
    <xf numFmtId="0" fontId="30" fillId="3" borderId="37" xfId="0" applyFont="1" applyFill="1" applyBorder="1" applyAlignment="1" applyProtection="1">
      <alignment horizontal="right" vertical="center"/>
      <protection locked="0"/>
    </xf>
    <xf numFmtId="0" fontId="30" fillId="3" borderId="38" xfId="0" applyFont="1" applyFill="1" applyBorder="1" applyAlignment="1" applyProtection="1">
      <alignment horizontal="right" vertical="center"/>
      <protection locked="0"/>
    </xf>
    <xf numFmtId="0" fontId="30" fillId="3" borderId="39" xfId="0" applyFont="1" applyFill="1" applyBorder="1" applyAlignment="1" applyProtection="1">
      <alignment horizontal="right" vertical="center"/>
      <protection locked="0"/>
    </xf>
    <xf numFmtId="0" fontId="30" fillId="3" borderId="17" xfId="0" applyFont="1" applyFill="1" applyBorder="1" applyAlignment="1" applyProtection="1">
      <alignment horizontal="right" vertical="center"/>
      <protection locked="0"/>
    </xf>
    <xf numFmtId="0" fontId="30" fillId="3" borderId="40" xfId="0" applyFont="1" applyFill="1" applyBorder="1" applyAlignment="1" applyProtection="1">
      <alignment horizontal="right" vertical="center"/>
      <protection locked="0"/>
    </xf>
    <xf numFmtId="0" fontId="30" fillId="3" borderId="41" xfId="0" applyFont="1" applyFill="1" applyBorder="1" applyAlignment="1" applyProtection="1">
      <alignment horizontal="right" vertical="center"/>
      <protection locked="0"/>
    </xf>
    <xf numFmtId="0" fontId="30" fillId="3" borderId="42" xfId="0" applyFont="1" applyFill="1" applyBorder="1" applyAlignment="1" applyProtection="1">
      <alignment horizontal="right" vertical="center"/>
      <protection locked="0"/>
    </xf>
    <xf numFmtId="0" fontId="30" fillId="3" borderId="43" xfId="0" applyFont="1" applyFill="1" applyBorder="1" applyAlignment="1" applyProtection="1">
      <alignment horizontal="right" vertical="center"/>
      <protection locked="0"/>
    </xf>
    <xf numFmtId="9" fontId="1" fillId="5" borderId="5"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8" fillId="3" borderId="2" xfId="0" applyFont="1" applyFill="1" applyBorder="1" applyAlignment="1" applyProtection="1">
      <alignment horizontal="center" vertical="center" wrapText="1" readingOrder="1"/>
      <protection hidden="1"/>
    </xf>
    <xf numFmtId="0" fontId="8" fillId="3" borderId="3" xfId="0" applyFont="1" applyFill="1" applyBorder="1" applyAlignment="1" applyProtection="1">
      <alignment horizontal="center" vertical="center" wrapText="1" readingOrder="1"/>
      <protection hidden="1"/>
    </xf>
    <xf numFmtId="0" fontId="8" fillId="3" borderId="5" xfId="0" applyFont="1" applyFill="1" applyBorder="1" applyAlignment="1" applyProtection="1">
      <alignment horizontal="center" vertical="center" wrapText="1" readingOrder="1"/>
      <protection hidden="1"/>
    </xf>
    <xf numFmtId="0" fontId="1" fillId="0" borderId="6" xfId="0" applyFont="1" applyBorder="1" applyAlignment="1" applyProtection="1">
      <alignment horizontal="center" vertical="center"/>
      <protection hidden="1"/>
    </xf>
    <xf numFmtId="0" fontId="1" fillId="3" borderId="1"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8" fillId="6" borderId="11" xfId="0" applyFont="1" applyFill="1" applyBorder="1" applyAlignment="1" applyProtection="1">
      <alignment horizontal="right" vertical="center" wrapText="1" readingOrder="2"/>
      <protection hidden="1"/>
    </xf>
    <xf numFmtId="0" fontId="8" fillId="6" borderId="0" xfId="0" applyFont="1" applyFill="1" applyBorder="1" applyAlignment="1" applyProtection="1">
      <alignment horizontal="right" vertical="center" wrapText="1" readingOrder="2"/>
      <protection hidden="1"/>
    </xf>
    <xf numFmtId="0" fontId="1" fillId="6" borderId="33" xfId="0" applyNumberFormat="1" applyFont="1" applyFill="1" applyBorder="1" applyAlignment="1" applyProtection="1">
      <alignment horizontal="center" vertical="center" wrapText="1"/>
      <protection hidden="1"/>
    </xf>
    <xf numFmtId="0" fontId="1" fillId="6" borderId="34" xfId="0" applyNumberFormat="1" applyFont="1" applyFill="1" applyBorder="1" applyAlignment="1" applyProtection="1">
      <alignment horizontal="center" vertical="center" wrapText="1"/>
      <protection hidden="1"/>
    </xf>
    <xf numFmtId="0" fontId="1" fillId="6" borderId="35"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right" vertical="center" wrapText="1" readingOrder="2"/>
      <protection hidden="1"/>
    </xf>
    <xf numFmtId="0" fontId="8" fillId="4" borderId="11" xfId="0" applyFont="1" applyFill="1" applyBorder="1" applyAlignment="1" applyProtection="1">
      <alignment horizontal="right" vertical="center" wrapText="1" readingOrder="2"/>
      <protection hidden="1"/>
    </xf>
    <xf numFmtId="0" fontId="8" fillId="3" borderId="11" xfId="0" applyFont="1" applyFill="1" applyBorder="1" applyAlignment="1" applyProtection="1">
      <alignment horizontal="right" vertical="center" wrapText="1" readingOrder="2"/>
      <protection hidden="1"/>
    </xf>
    <xf numFmtId="0" fontId="8" fillId="3" borderId="14" xfId="0" applyFont="1" applyFill="1" applyBorder="1" applyAlignment="1" applyProtection="1">
      <alignment horizontal="right" vertical="center" wrapText="1" readingOrder="2"/>
      <protection hidden="1"/>
    </xf>
    <xf numFmtId="0" fontId="8" fillId="3" borderId="0" xfId="0" applyFont="1" applyFill="1" applyBorder="1" applyAlignment="1" applyProtection="1">
      <alignment horizontal="right" vertical="center" wrapText="1" readingOrder="2"/>
      <protection hidden="1"/>
    </xf>
    <xf numFmtId="0" fontId="1" fillId="6" borderId="13" xfId="0" applyFont="1" applyFill="1" applyBorder="1" applyAlignment="1" applyProtection="1">
      <alignment horizontal="center" vertical="center"/>
      <protection hidden="1"/>
    </xf>
    <xf numFmtId="0" fontId="8" fillId="6" borderId="14" xfId="0" applyFont="1" applyFill="1" applyBorder="1" applyAlignment="1" applyProtection="1">
      <alignment horizontal="right" vertical="center" wrapText="1" readingOrder="2"/>
      <protection hidden="1"/>
    </xf>
    <xf numFmtId="0" fontId="1" fillId="4" borderId="33" xfId="0" applyNumberFormat="1" applyFont="1" applyFill="1" applyBorder="1" applyAlignment="1" applyProtection="1">
      <alignment horizontal="center" vertical="center" wrapText="1"/>
      <protection hidden="1"/>
    </xf>
    <xf numFmtId="0" fontId="1" fillId="4" borderId="34" xfId="0" applyNumberFormat="1" applyFont="1" applyFill="1" applyBorder="1" applyAlignment="1" applyProtection="1">
      <alignment horizontal="center" vertical="center" wrapText="1"/>
      <protection hidden="1"/>
    </xf>
    <xf numFmtId="0" fontId="1" fillId="4" borderId="35" xfId="0" applyNumberFormat="1" applyFont="1" applyFill="1" applyBorder="1" applyAlignment="1" applyProtection="1">
      <alignment horizontal="center" vertical="center" wrapText="1"/>
      <protection hidden="1"/>
    </xf>
    <xf numFmtId="0" fontId="8" fillId="4" borderId="14" xfId="0" applyFont="1" applyFill="1" applyBorder="1" applyAlignment="1" applyProtection="1">
      <alignment horizontal="right" vertical="center" wrapText="1" readingOrder="2"/>
      <protection hidden="1"/>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49" fontId="1" fillId="5" borderId="0" xfId="0" applyNumberFormat="1" applyFont="1" applyFill="1" applyBorder="1" applyAlignment="1" applyProtection="1">
      <alignment horizontal="center" vertical="center"/>
      <protection locked="0"/>
    </xf>
    <xf numFmtId="49" fontId="1" fillId="5" borderId="5" xfId="0" applyNumberFormat="1" applyFont="1" applyFill="1" applyBorder="1" applyAlignment="1" applyProtection="1">
      <alignment horizontal="center" vertical="center"/>
      <protection locked="0"/>
    </xf>
    <xf numFmtId="0" fontId="1" fillId="5" borderId="4" xfId="0" applyFont="1" applyFill="1" applyBorder="1" applyAlignment="1" applyProtection="1">
      <alignment horizontal="right" vertical="center"/>
      <protection hidden="1"/>
    </xf>
    <xf numFmtId="0" fontId="1" fillId="5" borderId="0" xfId="0" applyFont="1" applyFill="1" applyBorder="1" applyAlignment="1" applyProtection="1">
      <alignment horizontal="right" vertical="center"/>
      <protection hidden="1"/>
    </xf>
    <xf numFmtId="0" fontId="1" fillId="5" borderId="0" xfId="0" applyFont="1" applyFill="1" applyBorder="1" applyAlignment="1" applyProtection="1">
      <alignment horizontal="center" vertical="center"/>
      <protection locked="0" hidden="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xf numFmtId="166" fontId="1" fillId="5" borderId="0"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cellXfs>
  <cellStyles count="2">
    <cellStyle name="Hyperlink" xfId="1" builtinId="8"/>
    <cellStyle name="Normal" xfId="0" builtinId="0"/>
  </cellStyles>
  <dxfs count="27">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9" tint="0.39994506668294322"/>
        </patternFill>
      </fill>
    </dxf>
    <dxf>
      <font>
        <b/>
        <i val="0"/>
        <color theme="4" tint="0.79998168889431442"/>
      </font>
      <fill>
        <patternFill>
          <bgColor theme="4" tint="-0.499984740745262"/>
        </patternFill>
      </fill>
    </dxf>
    <dxf>
      <font>
        <b/>
        <i val="0"/>
        <color theme="2"/>
      </font>
      <fill>
        <patternFill>
          <bgColor rgb="FFC00000"/>
        </patternFill>
      </fill>
    </dxf>
    <dxf>
      <font>
        <b/>
        <i val="0"/>
        <color theme="4" tint="0.79998168889431442"/>
      </font>
      <fill>
        <patternFill>
          <bgColor theme="4" tint="-0.499984740745262"/>
        </patternFill>
      </fill>
    </dxf>
    <dxf>
      <font>
        <b/>
        <i val="0"/>
        <color theme="2"/>
      </font>
      <fill>
        <patternFill>
          <bgColor rgb="FFC00000"/>
        </patternFill>
      </fill>
    </dxf>
    <dxf>
      <font>
        <b/>
        <i val="0"/>
        <color theme="3"/>
      </font>
      <fill>
        <patternFill>
          <bgColor theme="9" tint="0.39994506668294322"/>
        </patternFill>
      </fill>
    </dxf>
    <dxf>
      <font>
        <b/>
        <i val="0"/>
        <color theme="3"/>
      </font>
      <fill>
        <patternFill>
          <bgColor theme="7" tint="0.39994506668294322"/>
        </patternFill>
      </fill>
    </dxf>
    <dxf>
      <font>
        <b/>
        <i val="0"/>
        <color theme="3"/>
      </font>
      <fill>
        <patternFill>
          <bgColor theme="9" tint="0.39994506668294322"/>
        </patternFill>
      </fill>
    </dxf>
    <dxf>
      <font>
        <b/>
        <i val="0"/>
        <color theme="3"/>
      </font>
      <fill>
        <patternFill>
          <bgColor theme="7" tint="0.39994506668294322"/>
        </patternFill>
      </fill>
    </dxf>
  </dxfs>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1575;&#1604;&#1608;&#1592;&#1575;&#1574;&#1601; &#1575;&#1604;&#1573;&#1588;&#1585;&#1575;&#1601;&#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1575;&#1604;&#1608;&#1592;&#1575;&#1574;&#1601; &#1575;&#1604;&#1573;&#1588;&#1585;&#1575;&#1601;&#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1575;&#1604;&#1608;&#1592;&#1575;&#1574;&#1601; &#1575;&#1604;&#1573;&#1588;&#1585;&#1575;&#1601;&#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1575;&#1604;&#1608;&#1592;&#1575;&#1574;&#1601; &#1575;&#1604;&#1573;&#1588;&#1585;&#1575;&#1601;&#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1575;&#1604;&#1608;&#1592;&#1575;&#1574;&#1601; &#1575;&#1604;&#1573;&#1588;&#1585;&#1575;&#1601;&#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a:extLst>
            <a:ext uri="{FF2B5EF4-FFF2-40B4-BE49-F238E27FC236}">
              <a16:creationId xmlns="" xmlns:a16="http://schemas.microsoft.com/office/drawing/2014/main" id="{00000000-0008-0000-0100-000004000000}"/>
            </a:ext>
          </a:extLst>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a:extLst>
            <a:ext uri="{FF2B5EF4-FFF2-40B4-BE49-F238E27FC236}">
              <a16:creationId xmlns="" xmlns:a16="http://schemas.microsoft.com/office/drawing/2014/main" id="{00000000-0008-0000-0100-000006000000}"/>
            </a:ext>
          </a:extLst>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a:extLst>
            <a:ext uri="{FF2B5EF4-FFF2-40B4-BE49-F238E27FC236}">
              <a16:creationId xmlns="" xmlns:a16="http://schemas.microsoft.com/office/drawing/2014/main" id="{00000000-0008-0000-0100-000007000000}"/>
            </a:ext>
          </a:extLst>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a:extLst>
            <a:ext uri="{FF2B5EF4-FFF2-40B4-BE49-F238E27FC236}">
              <a16:creationId xmlns="" xmlns:a16="http://schemas.microsoft.com/office/drawing/2014/main" id="{00000000-0008-0000-0200-000003000000}"/>
            </a:ext>
          </a:extLst>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a:extLst>
            <a:ext uri="{FF2B5EF4-FFF2-40B4-BE49-F238E27FC236}">
              <a16:creationId xmlns="" xmlns:a16="http://schemas.microsoft.com/office/drawing/2014/main" id="{00000000-0008-0000-0200-000004000000}"/>
            </a:ext>
          </a:extLst>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a:extLst>
            <a:ext uri="{FF2B5EF4-FFF2-40B4-BE49-F238E27FC236}">
              <a16:creationId xmlns="" xmlns:a16="http://schemas.microsoft.com/office/drawing/2014/main" id="{00000000-0008-0000-0200-000008000000}"/>
            </a:ext>
          </a:extLst>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a:extLst>
            <a:ext uri="{FF2B5EF4-FFF2-40B4-BE49-F238E27FC236}">
              <a16:creationId xmlns="" xmlns:a16="http://schemas.microsoft.com/office/drawing/2014/main" id="{00000000-0008-0000-0200-000009000000}"/>
            </a:ext>
          </a:extLst>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a:extLst>
            <a:ext uri="{FF2B5EF4-FFF2-40B4-BE49-F238E27FC236}">
              <a16:creationId xmlns="" xmlns:a16="http://schemas.microsoft.com/office/drawing/2014/main" id="{00000000-0008-0000-0200-00000A000000}"/>
            </a:ext>
          </a:extLst>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300-000005000000}"/>
            </a:ext>
          </a:extLst>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6" name="Rounded Rectangle 5">
          <a:hlinkClick xmlns:r="http://schemas.openxmlformats.org/officeDocument/2006/relationships" r:id="rId2"/>
          <a:extLst>
            <a:ext uri="{FF2B5EF4-FFF2-40B4-BE49-F238E27FC236}">
              <a16:creationId xmlns="" xmlns:a16="http://schemas.microsoft.com/office/drawing/2014/main" id="{00000000-0008-0000-0300-000006000000}"/>
            </a:ext>
          </a:extLst>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7" name="Rounded Rectangle 6">
          <a:hlinkClick xmlns:r="http://schemas.openxmlformats.org/officeDocument/2006/relationships" r:id="rId3"/>
          <a:extLst>
            <a:ext uri="{FF2B5EF4-FFF2-40B4-BE49-F238E27FC236}">
              <a16:creationId xmlns="" xmlns:a16="http://schemas.microsoft.com/office/drawing/2014/main" id="{00000000-0008-0000-0300-000007000000}"/>
            </a:ext>
          </a:extLst>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80</xdr:row>
      <xdr:rowOff>180975</xdr:rowOff>
    </xdr:from>
    <xdr:to>
      <xdr:col>20</xdr:col>
      <xdr:colOff>583444</xdr:colOff>
      <xdr:row>86</xdr:row>
      <xdr:rowOff>54429</xdr:rowOff>
    </xdr:to>
    <xdr:sp macro="" textlink="">
      <xdr:nvSpPr>
        <xdr:cNvPr id="8" name="Rounded Rectangle 7">
          <a:hlinkClick xmlns:r="http://schemas.openxmlformats.org/officeDocument/2006/relationships" r:id="rId1"/>
          <a:extLst>
            <a:ext uri="{FF2B5EF4-FFF2-40B4-BE49-F238E27FC236}">
              <a16:creationId xmlns="" xmlns:a16="http://schemas.microsoft.com/office/drawing/2014/main" id="{00000000-0008-0000-0300-000008000000}"/>
            </a:ext>
          </a:extLst>
        </xdr:cNvPr>
        <xdr:cNvSpPr/>
      </xdr:nvSpPr>
      <xdr:spPr>
        <a:xfrm>
          <a:off x="1854956" y="1323975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80</xdr:row>
      <xdr:rowOff>186418</xdr:rowOff>
    </xdr:from>
    <xdr:to>
      <xdr:col>14</xdr:col>
      <xdr:colOff>386594</xdr:colOff>
      <xdr:row>86</xdr:row>
      <xdr:rowOff>59872</xdr:rowOff>
    </xdr:to>
    <xdr:sp macro="" textlink="">
      <xdr:nvSpPr>
        <xdr:cNvPr id="9" name="Rounded Rectangle 8">
          <a:hlinkClick xmlns:r="http://schemas.openxmlformats.org/officeDocument/2006/relationships" r:id="rId2"/>
          <a:extLst>
            <a:ext uri="{FF2B5EF4-FFF2-40B4-BE49-F238E27FC236}">
              <a16:creationId xmlns="" xmlns:a16="http://schemas.microsoft.com/office/drawing/2014/main" id="{00000000-0008-0000-0300-000009000000}"/>
            </a:ext>
          </a:extLst>
        </xdr:cNvPr>
        <xdr:cNvSpPr/>
      </xdr:nvSpPr>
      <xdr:spPr>
        <a:xfrm>
          <a:off x="5566531" y="132451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81</xdr:row>
      <xdr:rowOff>5443</xdr:rowOff>
    </xdr:from>
    <xdr:to>
      <xdr:col>7</xdr:col>
      <xdr:colOff>227844</xdr:colOff>
      <xdr:row>86</xdr:row>
      <xdr:rowOff>69397</xdr:rowOff>
    </xdr:to>
    <xdr:sp macro="" textlink="">
      <xdr:nvSpPr>
        <xdr:cNvPr id="10" name="Rounded Rectangle 9">
          <a:hlinkClick xmlns:r="http://schemas.openxmlformats.org/officeDocument/2006/relationships" r:id="rId3"/>
          <a:extLst>
            <a:ext uri="{FF2B5EF4-FFF2-40B4-BE49-F238E27FC236}">
              <a16:creationId xmlns="" xmlns:a16="http://schemas.microsoft.com/office/drawing/2014/main" id="{00000000-0008-0000-0300-00000A000000}"/>
            </a:ext>
          </a:extLst>
        </xdr:cNvPr>
        <xdr:cNvSpPr/>
      </xdr:nvSpPr>
      <xdr:spPr>
        <a:xfrm>
          <a:off x="9201906" y="1325471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a:extLst>
            <a:ext uri="{FF2B5EF4-FFF2-40B4-BE49-F238E27FC236}">
              <a16:creationId xmlns="" xmlns:a16="http://schemas.microsoft.com/office/drawing/2014/main" id="{00000000-0008-0000-0400-000003000000}"/>
            </a:ext>
          </a:extLst>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a:extLst>
            <a:ext uri="{FF2B5EF4-FFF2-40B4-BE49-F238E27FC236}">
              <a16:creationId xmlns="" xmlns:a16="http://schemas.microsoft.com/office/drawing/2014/main" id="{00000000-0008-0000-0400-000004000000}"/>
            </a:ext>
          </a:extLst>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67</xdr:row>
      <xdr:rowOff>95250</xdr:rowOff>
    </xdr:from>
    <xdr:to>
      <xdr:col>25</xdr:col>
      <xdr:colOff>554869</xdr:colOff>
      <xdr:row>69</xdr:row>
      <xdr:rowOff>159204</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400-000005000000}"/>
            </a:ext>
          </a:extLst>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67</xdr:row>
      <xdr:rowOff>100693</xdr:rowOff>
    </xdr:from>
    <xdr:to>
      <xdr:col>15</xdr:col>
      <xdr:colOff>410936</xdr:colOff>
      <xdr:row>69</xdr:row>
      <xdr:rowOff>164647</xdr:rowOff>
    </xdr:to>
    <xdr:sp macro="" textlink="">
      <xdr:nvSpPr>
        <xdr:cNvPr id="6" name="Rounded Rectangle 5">
          <a:hlinkClick xmlns:r="http://schemas.openxmlformats.org/officeDocument/2006/relationships" r:id="rId2"/>
          <a:extLst>
            <a:ext uri="{FF2B5EF4-FFF2-40B4-BE49-F238E27FC236}">
              <a16:creationId xmlns="" xmlns:a16="http://schemas.microsoft.com/office/drawing/2014/main" id="{00000000-0008-0000-0400-000006000000}"/>
            </a:ext>
          </a:extLst>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67</xdr:row>
      <xdr:rowOff>110218</xdr:rowOff>
    </xdr:from>
    <xdr:to>
      <xdr:col>9</xdr:col>
      <xdr:colOff>408819</xdr:colOff>
      <xdr:row>69</xdr:row>
      <xdr:rowOff>174172</xdr:rowOff>
    </xdr:to>
    <xdr:sp macro="" textlink="">
      <xdr:nvSpPr>
        <xdr:cNvPr id="7" name="Rounded Rectangle 6">
          <a:hlinkClick xmlns:r="http://schemas.openxmlformats.org/officeDocument/2006/relationships" r:id="rId3"/>
          <a:extLst>
            <a:ext uri="{FF2B5EF4-FFF2-40B4-BE49-F238E27FC236}">
              <a16:creationId xmlns="" xmlns:a16="http://schemas.microsoft.com/office/drawing/2014/main" id="{00000000-0008-0000-0400-000007000000}"/>
            </a:ext>
          </a:extLst>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a:extLst>
            <a:ext uri="{FF2B5EF4-FFF2-40B4-BE49-F238E27FC236}">
              <a16:creationId xmlns="" xmlns:a16="http://schemas.microsoft.com/office/drawing/2014/main" id="{00000000-0008-0000-0500-000003000000}"/>
            </a:ext>
          </a:extLst>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a:extLst>
            <a:ext uri="{FF2B5EF4-FFF2-40B4-BE49-F238E27FC236}">
              <a16:creationId xmlns="" xmlns:a16="http://schemas.microsoft.com/office/drawing/2014/main" id="{00000000-0008-0000-0500-000004000000}"/>
            </a:ext>
          </a:extLst>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a:extLst>
            <a:ext uri="{FF2B5EF4-FFF2-40B4-BE49-F238E27FC236}">
              <a16:creationId xmlns="" xmlns:a16="http://schemas.microsoft.com/office/drawing/2014/main" id="{00000000-0008-0000-0500-000005000000}"/>
            </a:ext>
          </a:extLst>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a:extLst>
            <a:ext uri="{FF2B5EF4-FFF2-40B4-BE49-F238E27FC236}">
              <a16:creationId xmlns="" xmlns:a16="http://schemas.microsoft.com/office/drawing/2014/main" id="{00000000-0008-0000-0500-000006000000}"/>
            </a:ext>
          </a:extLst>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ورقة1">
    <pageSetUpPr fitToPage="1"/>
  </sheetPr>
  <dimension ref="A1:U46"/>
  <sheetViews>
    <sheetView rightToLeft="1" topLeftCell="A4" workbookViewId="0">
      <selection activeCell="F3" sqref="F3:Q5"/>
    </sheetView>
  </sheetViews>
  <sheetFormatPr defaultColWidth="0" defaultRowHeight="14.25" zeroHeight="1" x14ac:dyDescent="0.2"/>
  <cols>
    <col min="1" max="2" width="9.125" style="49" customWidth="1"/>
    <col min="3" max="3" width="13.375" style="49" bestFit="1" customWidth="1"/>
    <col min="4" max="4" width="14.75" style="49" bestFit="1" customWidth="1"/>
    <col min="5" max="5" width="6.25" style="49" customWidth="1"/>
    <col min="6" max="6" width="9.125" style="27" customWidth="1"/>
    <col min="7" max="7" width="12.625" style="27" bestFit="1" customWidth="1"/>
    <col min="8" max="16" width="9.125" style="27" customWidth="1"/>
    <col min="17" max="17" width="12.875" style="27" customWidth="1"/>
    <col min="18" max="21" width="9.125" style="49" customWidth="1"/>
    <col min="22" max="16384" width="9.125" style="27" hidden="1"/>
  </cols>
  <sheetData>
    <row r="1" spans="6:17" x14ac:dyDescent="0.2">
      <c r="F1" s="49"/>
      <c r="G1" s="49"/>
      <c r="H1" s="49"/>
      <c r="I1" s="49"/>
      <c r="J1" s="49"/>
      <c r="K1" s="49"/>
      <c r="L1" s="49"/>
      <c r="M1" s="49"/>
      <c r="N1" s="49"/>
      <c r="O1" s="49"/>
      <c r="P1" s="49"/>
      <c r="Q1" s="49"/>
    </row>
    <row r="2" spans="6:17" ht="15" thickBot="1" x14ac:dyDescent="0.25">
      <c r="F2" s="49"/>
      <c r="G2" s="49"/>
      <c r="H2" s="49"/>
      <c r="I2" s="49"/>
      <c r="J2" s="49"/>
      <c r="K2" s="49"/>
      <c r="L2" s="49"/>
      <c r="M2" s="49"/>
      <c r="N2" s="49"/>
      <c r="O2" s="49"/>
      <c r="P2" s="49"/>
      <c r="Q2" s="49"/>
    </row>
    <row r="3" spans="6:17" ht="15" customHeight="1" thickTop="1" x14ac:dyDescent="0.2">
      <c r="F3" s="56" t="s">
        <v>133</v>
      </c>
      <c r="G3" s="57"/>
      <c r="H3" s="57"/>
      <c r="I3" s="57"/>
      <c r="J3" s="57"/>
      <c r="K3" s="57"/>
      <c r="L3" s="57"/>
      <c r="M3" s="57"/>
      <c r="N3" s="57"/>
      <c r="O3" s="57"/>
      <c r="P3" s="57"/>
      <c r="Q3" s="58"/>
    </row>
    <row r="4" spans="6:17" ht="15" customHeight="1" x14ac:dyDescent="0.2">
      <c r="F4" s="59"/>
      <c r="G4" s="60"/>
      <c r="H4" s="60"/>
      <c r="I4" s="60"/>
      <c r="J4" s="60"/>
      <c r="K4" s="60"/>
      <c r="L4" s="60"/>
      <c r="M4" s="60"/>
      <c r="N4" s="60"/>
      <c r="O4" s="60"/>
      <c r="P4" s="60"/>
      <c r="Q4" s="61"/>
    </row>
    <row r="5" spans="6:17" ht="15" customHeight="1" thickBot="1" x14ac:dyDescent="0.25">
      <c r="F5" s="62"/>
      <c r="G5" s="63"/>
      <c r="H5" s="63"/>
      <c r="I5" s="63"/>
      <c r="J5" s="63"/>
      <c r="K5" s="63"/>
      <c r="L5" s="63"/>
      <c r="M5" s="63"/>
      <c r="N5" s="63"/>
      <c r="O5" s="63"/>
      <c r="P5" s="63"/>
      <c r="Q5" s="64"/>
    </row>
    <row r="6" spans="6:17" ht="15" customHeight="1" thickTop="1" thickBot="1" x14ac:dyDescent="0.25">
      <c r="F6" s="65"/>
      <c r="G6" s="66"/>
      <c r="H6" s="66"/>
      <c r="I6" s="66"/>
      <c r="J6" s="66"/>
      <c r="K6" s="66"/>
      <c r="L6" s="66"/>
      <c r="M6" s="66"/>
      <c r="N6" s="66"/>
      <c r="O6" s="66"/>
      <c r="P6" s="66"/>
      <c r="Q6" s="67"/>
    </row>
    <row r="7" spans="6:17" ht="15" thickTop="1" x14ac:dyDescent="0.2">
      <c r="F7" s="94" t="s">
        <v>83</v>
      </c>
      <c r="G7" s="95"/>
      <c r="H7" s="96" t="str">
        <f>IF('الجزء الأول_المعلومات العامة'!D6=0,"",'الجزء الأول_المعلومات العامة'!D6)</f>
        <v/>
      </c>
      <c r="I7" s="96"/>
      <c r="J7" s="96"/>
      <c r="K7" s="96"/>
      <c r="L7" s="95" t="s">
        <v>84</v>
      </c>
      <c r="M7" s="95"/>
      <c r="N7" s="96" t="str">
        <f>IF('الجزء الأول_المعلومات العامة'!R11=0,"",'الجزء الأول_المعلومات العامة'!R11)</f>
        <v/>
      </c>
      <c r="O7" s="96"/>
      <c r="P7" s="96"/>
      <c r="Q7" s="97"/>
    </row>
    <row r="8" spans="6:17" x14ac:dyDescent="0.2">
      <c r="F8" s="86"/>
      <c r="G8" s="87"/>
      <c r="H8" s="90"/>
      <c r="I8" s="90"/>
      <c r="J8" s="90"/>
      <c r="K8" s="90"/>
      <c r="L8" s="87"/>
      <c r="M8" s="87"/>
      <c r="N8" s="90"/>
      <c r="O8" s="90"/>
      <c r="P8" s="90"/>
      <c r="Q8" s="92"/>
    </row>
    <row r="9" spans="6:17" x14ac:dyDescent="0.2">
      <c r="F9" s="86" t="s">
        <v>10</v>
      </c>
      <c r="G9" s="87"/>
      <c r="H9" s="90" t="str">
        <f>IF('الجزء الأول_المعلومات العامة'!F11=0,"",'الجزء الأول_المعلومات العامة'!F11)</f>
        <v/>
      </c>
      <c r="I9" s="90"/>
      <c r="J9" s="90"/>
      <c r="K9" s="90"/>
      <c r="L9" s="87" t="s">
        <v>11</v>
      </c>
      <c r="M9" s="87"/>
      <c r="N9" s="90" t="str">
        <f>IF('الجزء الأول_المعلومات العامة'!J11=0,"",'الجزء الأول_المعلومات العامة'!J11)</f>
        <v/>
      </c>
      <c r="O9" s="90"/>
      <c r="P9" s="90"/>
      <c r="Q9" s="92"/>
    </row>
    <row r="10" spans="6:17" ht="15" thickBot="1" x14ac:dyDescent="0.25">
      <c r="F10" s="88"/>
      <c r="G10" s="89"/>
      <c r="H10" s="91"/>
      <c r="I10" s="91"/>
      <c r="J10" s="91"/>
      <c r="K10" s="91"/>
      <c r="L10" s="89"/>
      <c r="M10" s="89"/>
      <c r="N10" s="91"/>
      <c r="O10" s="91"/>
      <c r="P10" s="91"/>
      <c r="Q10" s="93"/>
    </row>
    <row r="11" spans="6:17" ht="15.75" thickTop="1" thickBot="1" x14ac:dyDescent="0.25">
      <c r="F11" s="65"/>
      <c r="G11" s="66"/>
      <c r="H11" s="66"/>
      <c r="I11" s="66"/>
      <c r="J11" s="66"/>
      <c r="K11" s="66"/>
      <c r="L11" s="66"/>
      <c r="M11" s="66"/>
      <c r="N11" s="66"/>
      <c r="O11" s="66"/>
      <c r="P11" s="66"/>
      <c r="Q11" s="67"/>
    </row>
    <row r="12" spans="6:17" x14ac:dyDescent="0.2">
      <c r="F12" s="100" t="s">
        <v>88</v>
      </c>
      <c r="G12" s="101"/>
      <c r="H12" s="101"/>
      <c r="I12" s="101"/>
      <c r="J12" s="101"/>
      <c r="K12" s="101"/>
      <c r="L12" s="101"/>
      <c r="M12" s="101"/>
      <c r="N12" s="101"/>
      <c r="O12" s="101"/>
      <c r="P12" s="101"/>
      <c r="Q12" s="102"/>
    </row>
    <row r="13" spans="6:17" x14ac:dyDescent="0.2">
      <c r="F13" s="103"/>
      <c r="G13" s="104"/>
      <c r="H13" s="104"/>
      <c r="I13" s="104"/>
      <c r="J13" s="104"/>
      <c r="K13" s="104"/>
      <c r="L13" s="104"/>
      <c r="M13" s="104"/>
      <c r="N13" s="104"/>
      <c r="O13" s="104"/>
      <c r="P13" s="104"/>
      <c r="Q13" s="105"/>
    </row>
    <row r="14" spans="6:17" ht="15" thickBot="1" x14ac:dyDescent="0.25">
      <c r="F14" s="106"/>
      <c r="G14" s="107"/>
      <c r="H14" s="107"/>
      <c r="I14" s="107"/>
      <c r="J14" s="107"/>
      <c r="K14" s="107"/>
      <c r="L14" s="107"/>
      <c r="M14" s="107"/>
      <c r="N14" s="107"/>
      <c r="O14" s="107"/>
      <c r="P14" s="107"/>
      <c r="Q14" s="108"/>
    </row>
    <row r="15" spans="6:17" ht="15" thickBot="1" x14ac:dyDescent="0.25">
      <c r="F15" s="65"/>
      <c r="G15" s="66"/>
      <c r="H15" s="66"/>
      <c r="I15" s="66"/>
      <c r="J15" s="66"/>
      <c r="K15" s="66"/>
      <c r="L15" s="66"/>
      <c r="M15" s="66"/>
      <c r="N15" s="66"/>
      <c r="O15" s="66"/>
      <c r="P15" s="66"/>
      <c r="Q15" s="67"/>
    </row>
    <row r="16" spans="6:17" x14ac:dyDescent="0.2">
      <c r="F16" s="68" t="s">
        <v>85</v>
      </c>
      <c r="G16" s="69"/>
      <c r="H16" s="69"/>
      <c r="I16" s="69"/>
      <c r="J16" s="69"/>
      <c r="K16" s="69"/>
      <c r="L16" s="69"/>
      <c r="M16" s="69"/>
      <c r="N16" s="69"/>
      <c r="O16" s="69"/>
      <c r="P16" s="69"/>
      <c r="Q16" s="70"/>
    </row>
    <row r="17" spans="6:17" x14ac:dyDescent="0.2">
      <c r="F17" s="71"/>
      <c r="G17" s="72"/>
      <c r="H17" s="72"/>
      <c r="I17" s="72"/>
      <c r="J17" s="72"/>
      <c r="K17" s="72"/>
      <c r="L17" s="72"/>
      <c r="M17" s="72"/>
      <c r="N17" s="72"/>
      <c r="O17" s="72"/>
      <c r="P17" s="72"/>
      <c r="Q17" s="73"/>
    </row>
    <row r="18" spans="6:17" ht="15" thickBot="1" x14ac:dyDescent="0.25">
      <c r="F18" s="74"/>
      <c r="G18" s="75"/>
      <c r="H18" s="75"/>
      <c r="I18" s="75"/>
      <c r="J18" s="75"/>
      <c r="K18" s="75"/>
      <c r="L18" s="75"/>
      <c r="M18" s="75"/>
      <c r="N18" s="75"/>
      <c r="O18" s="75"/>
      <c r="P18" s="75"/>
      <c r="Q18" s="76"/>
    </row>
    <row r="19" spans="6:17" ht="15" thickBot="1" x14ac:dyDescent="0.25">
      <c r="F19" s="65"/>
      <c r="G19" s="66"/>
      <c r="H19" s="66"/>
      <c r="I19" s="66"/>
      <c r="J19" s="66"/>
      <c r="K19" s="66"/>
      <c r="L19" s="66"/>
      <c r="M19" s="66"/>
      <c r="N19" s="66"/>
      <c r="O19" s="66"/>
      <c r="P19" s="66"/>
      <c r="Q19" s="67"/>
    </row>
    <row r="20" spans="6:17" x14ac:dyDescent="0.2">
      <c r="F20" s="77" t="s">
        <v>86</v>
      </c>
      <c r="G20" s="78"/>
      <c r="H20" s="78"/>
      <c r="I20" s="78"/>
      <c r="J20" s="78"/>
      <c r="K20" s="78"/>
      <c r="L20" s="78"/>
      <c r="M20" s="78"/>
      <c r="N20" s="78"/>
      <c r="O20" s="78"/>
      <c r="P20" s="78"/>
      <c r="Q20" s="79"/>
    </row>
    <row r="21" spans="6:17" x14ac:dyDescent="0.2">
      <c r="F21" s="80"/>
      <c r="G21" s="81"/>
      <c r="H21" s="81"/>
      <c r="I21" s="81"/>
      <c r="J21" s="81"/>
      <c r="K21" s="81"/>
      <c r="L21" s="81"/>
      <c r="M21" s="81"/>
      <c r="N21" s="81"/>
      <c r="O21" s="81"/>
      <c r="P21" s="81"/>
      <c r="Q21" s="82"/>
    </row>
    <row r="22" spans="6:17" ht="15" thickBot="1" x14ac:dyDescent="0.25">
      <c r="F22" s="83"/>
      <c r="G22" s="84"/>
      <c r="H22" s="84"/>
      <c r="I22" s="84"/>
      <c r="J22" s="84"/>
      <c r="K22" s="84"/>
      <c r="L22" s="84"/>
      <c r="M22" s="84"/>
      <c r="N22" s="84"/>
      <c r="O22" s="84"/>
      <c r="P22" s="84"/>
      <c r="Q22" s="85"/>
    </row>
    <row r="23" spans="6:17" ht="15" thickBot="1" x14ac:dyDescent="0.25">
      <c r="F23" s="51" t="s">
        <v>89</v>
      </c>
      <c r="G23" s="52"/>
      <c r="H23" s="52"/>
      <c r="I23" s="52"/>
      <c r="J23" s="53">
        <f>IF('الجزء الثاني_النتائج'!T9=0,"",'الجزء الثاني_النتائج'!T9)</f>
        <v>0.6</v>
      </c>
      <c r="K23" s="53"/>
      <c r="L23" s="52" t="s">
        <v>87</v>
      </c>
      <c r="M23" s="52"/>
      <c r="N23" s="52"/>
      <c r="O23" s="52"/>
      <c r="P23" s="54" t="str">
        <f>IF('الجزء الثاني_النتائج'!L74=0,"",'الجزء الثاني_النتائج'!L74)</f>
        <v/>
      </c>
      <c r="Q23" s="55"/>
    </row>
    <row r="24" spans="6:17" ht="15" thickBot="1" x14ac:dyDescent="0.25">
      <c r="F24" s="51"/>
      <c r="G24" s="52"/>
      <c r="H24" s="52"/>
      <c r="I24" s="52"/>
      <c r="J24" s="53"/>
      <c r="K24" s="53"/>
      <c r="L24" s="52"/>
      <c r="M24" s="52"/>
      <c r="N24" s="52"/>
      <c r="O24" s="52"/>
      <c r="P24" s="54"/>
      <c r="Q24" s="55"/>
    </row>
    <row r="25" spans="6:17" ht="15" thickBot="1" x14ac:dyDescent="0.25">
      <c r="F25" s="65"/>
      <c r="G25" s="66"/>
      <c r="H25" s="66"/>
      <c r="I25" s="66"/>
      <c r="J25" s="66"/>
      <c r="K25" s="66"/>
      <c r="L25" s="66"/>
      <c r="M25" s="66"/>
      <c r="N25" s="66"/>
      <c r="O25" s="66"/>
      <c r="P25" s="66"/>
      <c r="Q25" s="67"/>
    </row>
    <row r="26" spans="6:17" x14ac:dyDescent="0.2">
      <c r="F26" s="100" t="s">
        <v>93</v>
      </c>
      <c r="G26" s="101"/>
      <c r="H26" s="101"/>
      <c r="I26" s="101"/>
      <c r="J26" s="101"/>
      <c r="K26" s="101"/>
      <c r="L26" s="101"/>
      <c r="M26" s="101"/>
      <c r="N26" s="101"/>
      <c r="O26" s="101"/>
      <c r="P26" s="101"/>
      <c r="Q26" s="102"/>
    </row>
    <row r="27" spans="6:17" x14ac:dyDescent="0.2">
      <c r="F27" s="103"/>
      <c r="G27" s="104"/>
      <c r="H27" s="104"/>
      <c r="I27" s="104"/>
      <c r="J27" s="104"/>
      <c r="K27" s="104"/>
      <c r="L27" s="104"/>
      <c r="M27" s="104"/>
      <c r="N27" s="104"/>
      <c r="O27" s="104"/>
      <c r="P27" s="104"/>
      <c r="Q27" s="105"/>
    </row>
    <row r="28" spans="6:17" ht="15" thickBot="1" x14ac:dyDescent="0.25">
      <c r="F28" s="106"/>
      <c r="G28" s="107"/>
      <c r="H28" s="107"/>
      <c r="I28" s="107"/>
      <c r="J28" s="107"/>
      <c r="K28" s="107"/>
      <c r="L28" s="107"/>
      <c r="M28" s="107"/>
      <c r="N28" s="107"/>
      <c r="O28" s="107"/>
      <c r="P28" s="107"/>
      <c r="Q28" s="108"/>
    </row>
    <row r="29" spans="6:17" ht="15" thickBot="1" x14ac:dyDescent="0.25">
      <c r="F29" s="119" t="s">
        <v>89</v>
      </c>
      <c r="G29" s="120"/>
      <c r="H29" s="120"/>
      <c r="I29" s="120"/>
      <c r="J29" s="121">
        <f>IF('الجزء الثالث_الكفايات'!AB8=0,"",'الجزء الثالث_الكفايات'!AB8)</f>
        <v>0.4</v>
      </c>
      <c r="K29" s="121"/>
      <c r="L29" s="120" t="s">
        <v>87</v>
      </c>
      <c r="M29" s="120"/>
      <c r="N29" s="120"/>
      <c r="O29" s="120"/>
      <c r="P29" s="122" t="str">
        <f>IF('الجزء الثالث_الكفايات'!F62=0,"",'الجزء الثالث_الكفايات'!F62)</f>
        <v/>
      </c>
      <c r="Q29" s="123"/>
    </row>
    <row r="30" spans="6:17" ht="15" thickBot="1" x14ac:dyDescent="0.25">
      <c r="F30" s="119"/>
      <c r="G30" s="120"/>
      <c r="H30" s="120"/>
      <c r="I30" s="120"/>
      <c r="J30" s="121"/>
      <c r="K30" s="121"/>
      <c r="L30" s="120"/>
      <c r="M30" s="120"/>
      <c r="N30" s="120"/>
      <c r="O30" s="120"/>
      <c r="P30" s="122"/>
      <c r="Q30" s="123"/>
    </row>
    <row r="31" spans="6:17" ht="15" thickBot="1" x14ac:dyDescent="0.25">
      <c r="F31" s="65"/>
      <c r="G31" s="66"/>
      <c r="H31" s="66"/>
      <c r="I31" s="66"/>
      <c r="J31" s="66"/>
      <c r="K31" s="66"/>
      <c r="L31" s="66"/>
      <c r="M31" s="66"/>
      <c r="N31" s="66"/>
      <c r="O31" s="66"/>
      <c r="P31" s="66"/>
      <c r="Q31" s="67"/>
    </row>
    <row r="32" spans="6:17" x14ac:dyDescent="0.2">
      <c r="F32" s="110" t="s">
        <v>132</v>
      </c>
      <c r="G32" s="111"/>
      <c r="H32" s="111"/>
      <c r="I32" s="111"/>
      <c r="J32" s="111"/>
      <c r="K32" s="111"/>
      <c r="L32" s="111"/>
      <c r="M32" s="111"/>
      <c r="N32" s="111"/>
      <c r="O32" s="111"/>
      <c r="P32" s="111"/>
      <c r="Q32" s="112"/>
    </row>
    <row r="33" spans="6:17" x14ac:dyDescent="0.2">
      <c r="F33" s="113"/>
      <c r="G33" s="114"/>
      <c r="H33" s="114"/>
      <c r="I33" s="114"/>
      <c r="J33" s="114"/>
      <c r="K33" s="114"/>
      <c r="L33" s="114"/>
      <c r="M33" s="114"/>
      <c r="N33" s="114"/>
      <c r="O33" s="114"/>
      <c r="P33" s="114"/>
      <c r="Q33" s="115"/>
    </row>
    <row r="34" spans="6:17" ht="15" thickBot="1" x14ac:dyDescent="0.25">
      <c r="F34" s="116"/>
      <c r="G34" s="117"/>
      <c r="H34" s="117"/>
      <c r="I34" s="117"/>
      <c r="J34" s="117"/>
      <c r="K34" s="117"/>
      <c r="L34" s="117"/>
      <c r="M34" s="117"/>
      <c r="N34" s="117"/>
      <c r="O34" s="117"/>
      <c r="P34" s="117"/>
      <c r="Q34" s="118"/>
    </row>
    <row r="35" spans="6:17" ht="15" thickBot="1" x14ac:dyDescent="0.25">
      <c r="F35" s="65"/>
      <c r="G35" s="66"/>
      <c r="H35" s="66"/>
      <c r="I35" s="66"/>
      <c r="J35" s="66"/>
      <c r="K35" s="66"/>
      <c r="L35" s="66"/>
      <c r="M35" s="66"/>
      <c r="N35" s="66"/>
      <c r="O35" s="66"/>
      <c r="P35" s="66"/>
      <c r="Q35" s="67"/>
    </row>
    <row r="36" spans="6:17" ht="15.75" thickTop="1" thickBot="1" x14ac:dyDescent="0.25">
      <c r="F36" s="109" t="s">
        <v>90</v>
      </c>
      <c r="G36" s="109"/>
      <c r="H36" s="109"/>
      <c r="I36" s="109"/>
      <c r="J36" s="109"/>
      <c r="K36" s="109"/>
      <c r="L36" s="109" t="s">
        <v>78</v>
      </c>
      <c r="M36" s="109"/>
      <c r="N36" s="109"/>
      <c r="O36" s="109"/>
      <c r="P36" s="109"/>
      <c r="Q36" s="109"/>
    </row>
    <row r="37" spans="6:17" ht="15.75" thickTop="1" thickBot="1" x14ac:dyDescent="0.25">
      <c r="F37" s="109"/>
      <c r="G37" s="109"/>
      <c r="H37" s="109"/>
      <c r="I37" s="109"/>
      <c r="J37" s="109"/>
      <c r="K37" s="109"/>
      <c r="L37" s="109"/>
      <c r="M37" s="109"/>
      <c r="N37" s="109"/>
      <c r="O37" s="109"/>
      <c r="P37" s="109"/>
      <c r="Q37" s="109"/>
    </row>
    <row r="38" spans="6:17" ht="15.75" thickTop="1" thickBot="1" x14ac:dyDescent="0.25">
      <c r="F38" s="109"/>
      <c r="G38" s="109"/>
      <c r="H38" s="109"/>
      <c r="I38" s="109"/>
      <c r="J38" s="109"/>
      <c r="K38" s="109"/>
      <c r="L38" s="109"/>
      <c r="M38" s="109"/>
      <c r="N38" s="109"/>
      <c r="O38" s="109"/>
      <c r="P38" s="109"/>
      <c r="Q38" s="109"/>
    </row>
    <row r="39" spans="6:17" ht="15" customHeight="1" thickTop="1" thickBot="1" x14ac:dyDescent="0.25">
      <c r="F39" s="99" t="str">
        <f>IFERROR(P23+P29,"")</f>
        <v/>
      </c>
      <c r="G39" s="99"/>
      <c r="H39" s="99"/>
      <c r="I39" s="99"/>
      <c r="J39" s="99"/>
      <c r="K39" s="99"/>
      <c r="L39" s="98" t="str">
        <f>IFERROR(IF(ROUND(F39,1)*100&lt;1,"",IF(ROUND(F39,1)*100&lt;60,"ضعيف",IF(ROUND(F39,1)*100&lt;70,"مقبول",IF(ROUND(F39,1)*100&lt;80,"جيد",IF(ROUND(F39,1)*100&lt;90,"جيد جدا","ممتاز"))))),"")</f>
        <v/>
      </c>
      <c r="M39" s="98"/>
      <c r="N39" s="98"/>
      <c r="O39" s="98"/>
      <c r="P39" s="98"/>
      <c r="Q39" s="98"/>
    </row>
    <row r="40" spans="6:17" ht="15" customHeight="1" thickTop="1" thickBot="1" x14ac:dyDescent="0.25">
      <c r="F40" s="99"/>
      <c r="G40" s="99"/>
      <c r="H40" s="99"/>
      <c r="I40" s="99"/>
      <c r="J40" s="99"/>
      <c r="K40" s="99"/>
      <c r="L40" s="98"/>
      <c r="M40" s="98"/>
      <c r="N40" s="98"/>
      <c r="O40" s="98"/>
      <c r="P40" s="98"/>
      <c r="Q40" s="98"/>
    </row>
    <row r="41" spans="6:17" ht="15" customHeight="1" thickTop="1" x14ac:dyDescent="0.2">
      <c r="F41" s="50"/>
      <c r="G41" s="50"/>
      <c r="H41" s="50"/>
      <c r="I41" s="50"/>
      <c r="J41" s="50"/>
      <c r="K41" s="50"/>
      <c r="L41" s="50"/>
      <c r="M41" s="50"/>
      <c r="N41" s="50"/>
      <c r="O41" s="50"/>
      <c r="P41" s="50"/>
      <c r="Q41" s="50"/>
    </row>
    <row r="42" spans="6:17" ht="15" customHeight="1" x14ac:dyDescent="0.2">
      <c r="F42" s="49"/>
      <c r="G42" s="49"/>
      <c r="H42" s="49"/>
      <c r="I42" s="49"/>
      <c r="J42" s="49"/>
      <c r="K42" s="49"/>
      <c r="L42" s="49"/>
      <c r="M42" s="49"/>
      <c r="N42" s="49"/>
      <c r="O42" s="49"/>
      <c r="P42" s="49"/>
      <c r="Q42" s="49"/>
    </row>
    <row r="43" spans="6:17" x14ac:dyDescent="0.2">
      <c r="F43" s="49"/>
      <c r="G43" s="49"/>
      <c r="H43" s="49"/>
      <c r="I43" s="49"/>
      <c r="J43" s="49"/>
      <c r="K43" s="49"/>
      <c r="L43" s="49"/>
      <c r="M43" s="49"/>
      <c r="N43" s="49"/>
      <c r="O43" s="49"/>
      <c r="P43" s="49"/>
      <c r="Q43" s="49"/>
    </row>
    <row r="44" spans="6:17" x14ac:dyDescent="0.2">
      <c r="F44" s="49"/>
      <c r="G44" s="49"/>
      <c r="H44" s="49"/>
      <c r="I44" s="49"/>
      <c r="J44" s="49"/>
      <c r="K44" s="49"/>
      <c r="L44" s="49"/>
      <c r="M44" s="49"/>
      <c r="N44" s="49"/>
      <c r="O44" s="49"/>
      <c r="P44" s="49"/>
      <c r="Q44" s="49"/>
    </row>
    <row r="45" spans="6:17" x14ac:dyDescent="0.2">
      <c r="F45" s="49"/>
      <c r="G45" s="49"/>
      <c r="H45" s="49"/>
      <c r="I45" s="49"/>
      <c r="J45" s="49"/>
      <c r="K45" s="49"/>
      <c r="L45" s="49"/>
      <c r="M45" s="49"/>
      <c r="N45" s="49"/>
      <c r="O45" s="49"/>
      <c r="P45" s="49"/>
      <c r="Q45" s="49"/>
    </row>
    <row r="46" spans="6:17" x14ac:dyDescent="0.2">
      <c r="F46" s="49"/>
      <c r="G46" s="49"/>
      <c r="H46" s="49"/>
      <c r="I46" s="49"/>
      <c r="J46" s="49"/>
      <c r="K46" s="49"/>
      <c r="L46" s="49"/>
      <c r="M46" s="49"/>
      <c r="N46" s="49"/>
      <c r="O46" s="49"/>
      <c r="P46" s="49"/>
      <c r="Q46" s="49"/>
    </row>
  </sheetData>
  <sheetProtection algorithmName="SHA-512" hashValue="GbiONFMFUgMfPBuGhXl/HuGrZJOySKPcSactRmA4YtMdC35Mu2NvWz4uly3u3kC+BPSFCSo3+TAk5CL567EMpA==" saltValue="RdZB+k6efsuGos8Wx2Cs2Q==" spinCount="100000" sheet="1" formatCells="0" formatColumns="0" formatRows="0" insertColumns="0" insertRows="0" insertHyperlinks="0" deleteColumns="0" deleteRows="0" sort="0" autoFilter="0" pivotTables="0"/>
  <mergeCells count="37">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 ref="F6:Q6"/>
    <mergeCell ref="F7:G8"/>
    <mergeCell ref="H7:K8"/>
    <mergeCell ref="L7:M8"/>
    <mergeCell ref="N7:Q8"/>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scale="43"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4.25" x14ac:dyDescent="0.2"/>
  <sheetData>
    <row r="7" spans="6:6" x14ac:dyDescent="0.2">
      <c r="F7" t="s">
        <v>81</v>
      </c>
    </row>
    <row r="9" spans="6:6" x14ac:dyDescent="0.2">
      <c r="F9" t="s">
        <v>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pageSetUpPr fitToPage="1"/>
  </sheetPr>
  <dimension ref="A1:I29"/>
  <sheetViews>
    <sheetView rightToLeft="1" zoomScale="80" zoomScaleNormal="80" workbookViewId="0">
      <selection activeCell="D7" sqref="D7"/>
    </sheetView>
  </sheetViews>
  <sheetFormatPr defaultColWidth="0" defaultRowHeight="23.25" zeroHeight="1" x14ac:dyDescent="0.2"/>
  <cols>
    <col min="1" max="3" width="9.125" style="13" customWidth="1"/>
    <col min="4" max="4" width="37.875" style="14" customWidth="1"/>
    <col min="5" max="6" width="48.125" style="14" customWidth="1"/>
    <col min="7" max="9" width="9.125" style="13" customWidth="1"/>
    <col min="10" max="16384" width="9.125" hidden="1"/>
  </cols>
  <sheetData>
    <row r="1" spans="4:6" s="13" customFormat="1" x14ac:dyDescent="0.2">
      <c r="D1" s="17"/>
      <c r="E1" s="17"/>
      <c r="F1" s="17"/>
    </row>
    <row r="2" spans="4:6" s="13" customFormat="1" x14ac:dyDescent="0.2">
      <c r="D2" s="17"/>
      <c r="E2" s="17"/>
      <c r="F2" s="17"/>
    </row>
    <row r="3" spans="4:6" s="13" customFormat="1" ht="24" thickBot="1" x14ac:dyDescent="0.25">
      <c r="D3" s="17"/>
      <c r="E3" s="17"/>
      <c r="F3" s="17"/>
    </row>
    <row r="4" spans="4:6" ht="33" customHeight="1" thickBot="1" x14ac:dyDescent="0.25">
      <c r="D4" s="132" t="s">
        <v>117</v>
      </c>
      <c r="E4" s="133"/>
      <c r="F4" s="134"/>
    </row>
    <row r="5" spans="4:6" ht="38.25" customHeight="1" thickBot="1" x14ac:dyDescent="0.25">
      <c r="D5" s="18" t="s">
        <v>6</v>
      </c>
      <c r="E5" s="135" t="s">
        <v>95</v>
      </c>
      <c r="F5" s="136"/>
    </row>
    <row r="6" spans="4:6" ht="66.75" customHeight="1" thickBot="1" x14ac:dyDescent="0.25">
      <c r="D6" s="19">
        <v>1</v>
      </c>
      <c r="E6" s="126" t="s">
        <v>165</v>
      </c>
      <c r="F6" s="127"/>
    </row>
    <row r="7" spans="4:6" ht="371.25" customHeight="1" thickBot="1" x14ac:dyDescent="0.25">
      <c r="D7" s="20">
        <v>2</v>
      </c>
      <c r="E7" s="124" t="s">
        <v>96</v>
      </c>
      <c r="F7" s="125"/>
    </row>
    <row r="8" spans="4:6" ht="173.25" customHeight="1" thickBot="1" x14ac:dyDescent="0.25">
      <c r="D8" s="19">
        <v>3</v>
      </c>
      <c r="E8" s="126" t="s">
        <v>97</v>
      </c>
      <c r="F8" s="127"/>
    </row>
    <row r="9" spans="4:6" ht="198" customHeight="1" thickBot="1" x14ac:dyDescent="0.25">
      <c r="D9" s="20">
        <v>4</v>
      </c>
      <c r="E9" s="124" t="s">
        <v>98</v>
      </c>
      <c r="F9" s="125"/>
    </row>
    <row r="10" spans="4:6" ht="123.75" customHeight="1" thickBot="1" x14ac:dyDescent="0.25">
      <c r="D10" s="19">
        <v>5</v>
      </c>
      <c r="E10" s="126" t="s">
        <v>99</v>
      </c>
      <c r="F10" s="127"/>
    </row>
    <row r="11" spans="4:6" ht="297" customHeight="1" thickBot="1" x14ac:dyDescent="0.25">
      <c r="D11" s="20">
        <v>6</v>
      </c>
      <c r="E11" s="124" t="s">
        <v>100</v>
      </c>
      <c r="F11" s="125"/>
    </row>
    <row r="12" spans="4:6" ht="173.25" customHeight="1" thickBot="1" x14ac:dyDescent="0.25">
      <c r="D12" s="19">
        <v>7</v>
      </c>
      <c r="E12" s="126" t="s">
        <v>101</v>
      </c>
      <c r="F12" s="127"/>
    </row>
    <row r="13" spans="4:6" ht="173.25" customHeight="1" thickBot="1" x14ac:dyDescent="0.25">
      <c r="D13" s="20">
        <v>8</v>
      </c>
      <c r="E13" s="124" t="s">
        <v>102</v>
      </c>
      <c r="F13" s="125"/>
    </row>
    <row r="14" spans="4:6" ht="272.25" customHeight="1" thickBot="1" x14ac:dyDescent="0.25">
      <c r="D14" s="19">
        <v>9</v>
      </c>
      <c r="E14" s="126" t="s">
        <v>103</v>
      </c>
      <c r="F14" s="127"/>
    </row>
    <row r="15" spans="4:6" ht="49.5" customHeight="1" x14ac:dyDescent="0.2">
      <c r="D15" s="137">
        <v>10</v>
      </c>
      <c r="E15" s="128" t="s">
        <v>104</v>
      </c>
      <c r="F15" s="129"/>
    </row>
    <row r="16" spans="4:6" ht="15.75" customHeight="1" thickBot="1" x14ac:dyDescent="0.25">
      <c r="D16" s="138"/>
      <c r="E16" s="130"/>
      <c r="F16" s="131"/>
    </row>
    <row r="17" spans="4:6" ht="42.75" customHeight="1" thickBot="1" x14ac:dyDescent="0.25">
      <c r="D17" s="138"/>
      <c r="E17" s="23" t="s">
        <v>105</v>
      </c>
      <c r="F17" s="24" t="s">
        <v>106</v>
      </c>
    </row>
    <row r="18" spans="4:6" ht="35.25" thickBot="1" x14ac:dyDescent="0.25">
      <c r="D18" s="138"/>
      <c r="E18" s="25" t="s">
        <v>107</v>
      </c>
      <c r="F18" s="21" t="s">
        <v>108</v>
      </c>
    </row>
    <row r="19" spans="4:6" ht="35.25" thickBot="1" x14ac:dyDescent="0.25">
      <c r="D19" s="138"/>
      <c r="E19" s="26" t="s">
        <v>109</v>
      </c>
      <c r="F19" s="22" t="s">
        <v>110</v>
      </c>
    </row>
    <row r="20" spans="4:6" ht="35.25" thickBot="1" x14ac:dyDescent="0.25">
      <c r="D20" s="138"/>
      <c r="E20" s="25" t="s">
        <v>111</v>
      </c>
      <c r="F20" s="21" t="s">
        <v>112</v>
      </c>
    </row>
    <row r="21" spans="4:6" ht="35.25" thickBot="1" x14ac:dyDescent="0.25">
      <c r="D21" s="138"/>
      <c r="E21" s="22" t="s">
        <v>113</v>
      </c>
      <c r="F21" s="22" t="s">
        <v>114</v>
      </c>
    </row>
    <row r="22" spans="4:6" ht="35.25" thickBot="1" x14ac:dyDescent="0.25">
      <c r="D22" s="139"/>
      <c r="E22" s="25" t="s">
        <v>115</v>
      </c>
      <c r="F22" s="21" t="s">
        <v>116</v>
      </c>
    </row>
    <row r="23" spans="4:6" s="13" customFormat="1" x14ac:dyDescent="0.2">
      <c r="D23" s="17"/>
      <c r="E23" s="17"/>
      <c r="F23" s="17"/>
    </row>
    <row r="24" spans="4:6" s="13" customFormat="1" x14ac:dyDescent="0.2">
      <c r="D24" s="17"/>
      <c r="E24" s="17"/>
      <c r="F24" s="17"/>
    </row>
    <row r="25" spans="4:6" s="13" customFormat="1" x14ac:dyDescent="0.2">
      <c r="D25" s="17"/>
      <c r="E25" s="17"/>
      <c r="F25" s="17"/>
    </row>
    <row r="26" spans="4:6" s="13" customFormat="1" x14ac:dyDescent="0.2">
      <c r="D26" s="17"/>
      <c r="E26" s="17"/>
      <c r="F26" s="17"/>
    </row>
    <row r="27" spans="4:6" s="13" customFormat="1" x14ac:dyDescent="0.2">
      <c r="D27" s="17"/>
      <c r="E27" s="17"/>
      <c r="F27" s="17"/>
    </row>
    <row r="28" spans="4:6" s="13" customFormat="1" x14ac:dyDescent="0.2">
      <c r="D28" s="17"/>
      <c r="E28" s="17"/>
      <c r="F28" s="17"/>
    </row>
    <row r="29" spans="4:6" s="13" customFormat="1" x14ac:dyDescent="0.2">
      <c r="D29" s="17"/>
      <c r="E29" s="17"/>
      <c r="F29" s="17"/>
    </row>
  </sheetData>
  <sheetProtection sheet="1" objects="1" scenarios="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pageSetup scale="28"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pageSetUpPr fitToPage="1"/>
  </sheetPr>
  <dimension ref="A1:W40"/>
  <sheetViews>
    <sheetView rightToLeft="1" zoomScale="90" zoomScaleNormal="90" workbookViewId="0">
      <selection activeCell="L6" sqref="L6:M7"/>
    </sheetView>
  </sheetViews>
  <sheetFormatPr defaultColWidth="0" defaultRowHeight="14.25" zeroHeight="1" x14ac:dyDescent="0.2"/>
  <cols>
    <col min="1" max="1" width="9.125" style="13" customWidth="1"/>
    <col min="2" max="21" width="9.125" customWidth="1"/>
    <col min="22" max="23" width="9.125" style="13" customWidth="1"/>
    <col min="24" max="16384" width="9.125" hidden="1"/>
  </cols>
  <sheetData>
    <row r="1" spans="2:21" s="13" customFormat="1" x14ac:dyDescent="0.2"/>
    <row r="2" spans="2:21" s="13" customFormat="1" x14ac:dyDescent="0.2"/>
    <row r="3" spans="2:21" s="13" customFormat="1" x14ac:dyDescent="0.2"/>
    <row r="4" spans="2:21" s="13" customFormat="1" ht="15" thickBot="1" x14ac:dyDescent="0.25"/>
    <row r="5" spans="2:21" ht="40.5" customHeight="1" thickTop="1" x14ac:dyDescent="0.2">
      <c r="B5" s="151" t="s">
        <v>1</v>
      </c>
      <c r="C5" s="152"/>
      <c r="D5" s="152"/>
      <c r="E5" s="152"/>
      <c r="F5" s="152"/>
      <c r="G5" s="152"/>
      <c r="H5" s="152"/>
      <c r="I5" s="152"/>
      <c r="J5" s="152"/>
      <c r="K5" s="152"/>
      <c r="L5" s="152"/>
      <c r="M5" s="152"/>
      <c r="N5" s="152"/>
      <c r="O5" s="152"/>
      <c r="P5" s="152"/>
      <c r="Q5" s="152"/>
      <c r="R5" s="152"/>
      <c r="S5" s="152"/>
      <c r="T5" s="152"/>
      <c r="U5" s="153"/>
    </row>
    <row r="6" spans="2:21" x14ac:dyDescent="0.2">
      <c r="B6" s="154" t="s">
        <v>2</v>
      </c>
      <c r="C6" s="155"/>
      <c r="D6" s="156"/>
      <c r="E6" s="156"/>
      <c r="F6" s="156"/>
      <c r="G6" s="156"/>
      <c r="H6" s="156"/>
      <c r="I6" s="156"/>
      <c r="J6" s="155" t="s">
        <v>3</v>
      </c>
      <c r="K6" s="155"/>
      <c r="L6" s="143"/>
      <c r="M6" s="143"/>
      <c r="N6" s="155" t="s">
        <v>4</v>
      </c>
      <c r="O6" s="155"/>
      <c r="P6" s="143"/>
      <c r="Q6" s="143"/>
      <c r="R6" s="143"/>
      <c r="S6" s="143"/>
      <c r="T6" s="143"/>
      <c r="U6" s="144"/>
    </row>
    <row r="7" spans="2:21" x14ac:dyDescent="0.2">
      <c r="B7" s="154"/>
      <c r="C7" s="155"/>
      <c r="D7" s="156"/>
      <c r="E7" s="156"/>
      <c r="F7" s="156"/>
      <c r="G7" s="156"/>
      <c r="H7" s="156"/>
      <c r="I7" s="156"/>
      <c r="J7" s="155"/>
      <c r="K7" s="155"/>
      <c r="L7" s="143"/>
      <c r="M7" s="143"/>
      <c r="N7" s="155"/>
      <c r="O7" s="155"/>
      <c r="P7" s="143"/>
      <c r="Q7" s="143"/>
      <c r="R7" s="143"/>
      <c r="S7" s="143"/>
      <c r="T7" s="143"/>
      <c r="U7" s="144"/>
    </row>
    <row r="8" spans="2:21" x14ac:dyDescent="0.2">
      <c r="B8" s="145"/>
      <c r="C8" s="146"/>
      <c r="D8" s="146"/>
      <c r="E8" s="146"/>
      <c r="F8" s="146"/>
      <c r="G8" s="146"/>
      <c r="H8" s="146"/>
      <c r="I8" s="146"/>
      <c r="J8" s="146"/>
      <c r="K8" s="146"/>
      <c r="L8" s="146"/>
      <c r="M8" s="146"/>
      <c r="N8" s="146"/>
      <c r="O8" s="146"/>
      <c r="P8" s="146"/>
      <c r="Q8" s="146"/>
      <c r="R8" s="146"/>
      <c r="S8" s="146"/>
      <c r="T8" s="146"/>
      <c r="U8" s="149"/>
    </row>
    <row r="9" spans="2:21" x14ac:dyDescent="0.2">
      <c r="B9" s="160" t="s">
        <v>9</v>
      </c>
      <c r="C9" s="147"/>
      <c r="D9" s="147"/>
      <c r="E9" s="147"/>
      <c r="F9" s="147" t="s">
        <v>10</v>
      </c>
      <c r="G9" s="147"/>
      <c r="H9" s="147"/>
      <c r="I9" s="147"/>
      <c r="J9" s="147" t="s">
        <v>11</v>
      </c>
      <c r="K9" s="147"/>
      <c r="L9" s="147"/>
      <c r="M9" s="147"/>
      <c r="N9" s="147" t="s">
        <v>12</v>
      </c>
      <c r="O9" s="147"/>
      <c r="P9" s="147"/>
      <c r="Q9" s="147"/>
      <c r="R9" s="147" t="s">
        <v>13</v>
      </c>
      <c r="S9" s="147"/>
      <c r="T9" s="147"/>
      <c r="U9" s="161"/>
    </row>
    <row r="10" spans="2:21" x14ac:dyDescent="0.2">
      <c r="B10" s="160"/>
      <c r="C10" s="147"/>
      <c r="D10" s="147"/>
      <c r="E10" s="147"/>
      <c r="F10" s="147"/>
      <c r="G10" s="147"/>
      <c r="H10" s="147"/>
      <c r="I10" s="147"/>
      <c r="J10" s="147"/>
      <c r="K10" s="147"/>
      <c r="L10" s="147"/>
      <c r="M10" s="147"/>
      <c r="N10" s="147"/>
      <c r="O10" s="147"/>
      <c r="P10" s="147"/>
      <c r="Q10" s="147"/>
      <c r="R10" s="147"/>
      <c r="S10" s="147"/>
      <c r="T10" s="147"/>
      <c r="U10" s="161"/>
    </row>
    <row r="11" spans="2:21" x14ac:dyDescent="0.2">
      <c r="B11" s="150"/>
      <c r="C11" s="143"/>
      <c r="D11" s="143"/>
      <c r="E11" s="143"/>
      <c r="F11" s="143"/>
      <c r="G11" s="143"/>
      <c r="H11" s="143"/>
      <c r="I11" s="143"/>
      <c r="J11" s="143"/>
      <c r="K11" s="143"/>
      <c r="L11" s="143"/>
      <c r="M11" s="143"/>
      <c r="N11" s="143"/>
      <c r="O11" s="143"/>
      <c r="P11" s="143"/>
      <c r="Q11" s="143"/>
      <c r="R11" s="143"/>
      <c r="S11" s="143"/>
      <c r="T11" s="143"/>
      <c r="U11" s="144"/>
    </row>
    <row r="12" spans="2:21" x14ac:dyDescent="0.2">
      <c r="B12" s="150"/>
      <c r="C12" s="143"/>
      <c r="D12" s="143"/>
      <c r="E12" s="143"/>
      <c r="F12" s="143"/>
      <c r="G12" s="143"/>
      <c r="H12" s="143"/>
      <c r="I12" s="143"/>
      <c r="J12" s="143"/>
      <c r="K12" s="143"/>
      <c r="L12" s="143"/>
      <c r="M12" s="143"/>
      <c r="N12" s="143"/>
      <c r="O12" s="143"/>
      <c r="P12" s="143"/>
      <c r="Q12" s="143"/>
      <c r="R12" s="143"/>
      <c r="S12" s="143"/>
      <c r="T12" s="143"/>
      <c r="U12" s="144"/>
    </row>
    <row r="13" spans="2:21" x14ac:dyDescent="0.2">
      <c r="B13" s="150"/>
      <c r="C13" s="143"/>
      <c r="D13" s="143"/>
      <c r="E13" s="143"/>
      <c r="F13" s="143"/>
      <c r="G13" s="143"/>
      <c r="H13" s="143"/>
      <c r="I13" s="143"/>
      <c r="J13" s="143"/>
      <c r="K13" s="143"/>
      <c r="L13" s="143"/>
      <c r="M13" s="143"/>
      <c r="N13" s="143"/>
      <c r="O13" s="143"/>
      <c r="P13" s="143"/>
      <c r="Q13" s="143"/>
      <c r="R13" s="143"/>
      <c r="S13" s="143"/>
      <c r="T13" s="143"/>
      <c r="U13" s="144"/>
    </row>
    <row r="14" spans="2:21" x14ac:dyDescent="0.2">
      <c r="B14" s="145"/>
      <c r="C14" s="146"/>
      <c r="D14" s="146"/>
      <c r="E14" s="146"/>
      <c r="F14" s="146"/>
      <c r="G14" s="146"/>
      <c r="H14" s="146"/>
      <c r="I14" s="146"/>
      <c r="J14" s="146"/>
      <c r="K14" s="146"/>
      <c r="L14" s="146"/>
      <c r="M14" s="146"/>
      <c r="N14" s="146"/>
      <c r="O14" s="146"/>
      <c r="P14" s="146"/>
      <c r="Q14" s="146"/>
      <c r="R14" s="146"/>
      <c r="S14" s="146"/>
      <c r="T14" s="146"/>
      <c r="U14" s="149"/>
    </row>
    <row r="15" spans="2:21" ht="31.5" customHeight="1" x14ac:dyDescent="0.2">
      <c r="B15" s="157" t="s">
        <v>5</v>
      </c>
      <c r="C15" s="158"/>
      <c r="D15" s="158"/>
      <c r="E15" s="158"/>
      <c r="F15" s="158"/>
      <c r="G15" s="158"/>
      <c r="H15" s="158"/>
      <c r="I15" s="158"/>
      <c r="J15" s="158"/>
      <c r="K15" s="158"/>
      <c r="L15" s="158"/>
      <c r="M15" s="158"/>
      <c r="N15" s="158"/>
      <c r="O15" s="158"/>
      <c r="P15" s="158"/>
      <c r="Q15" s="158"/>
      <c r="R15" s="158"/>
      <c r="S15" s="158"/>
      <c r="T15" s="158"/>
      <c r="U15" s="159"/>
    </row>
    <row r="16" spans="2:21" x14ac:dyDescent="0.2">
      <c r="B16" s="160" t="s">
        <v>6</v>
      </c>
      <c r="C16" s="147"/>
      <c r="D16" s="147"/>
      <c r="E16" s="147"/>
      <c r="F16" s="147" t="s">
        <v>7</v>
      </c>
      <c r="G16" s="147"/>
      <c r="H16" s="147"/>
      <c r="I16" s="147"/>
      <c r="J16" s="147"/>
      <c r="K16" s="147"/>
      <c r="L16" s="147"/>
      <c r="M16" s="147"/>
      <c r="N16" s="147" t="s">
        <v>8</v>
      </c>
      <c r="O16" s="147"/>
      <c r="P16" s="147"/>
      <c r="Q16" s="147"/>
      <c r="R16" s="147"/>
      <c r="S16" s="147"/>
      <c r="T16" s="147"/>
      <c r="U16" s="161"/>
    </row>
    <row r="17" spans="2:21" x14ac:dyDescent="0.2">
      <c r="B17" s="160"/>
      <c r="C17" s="147"/>
      <c r="D17" s="147"/>
      <c r="E17" s="147"/>
      <c r="F17" s="147"/>
      <c r="G17" s="147"/>
      <c r="H17" s="147"/>
      <c r="I17" s="147"/>
      <c r="J17" s="147"/>
      <c r="K17" s="147"/>
      <c r="L17" s="147"/>
      <c r="M17" s="147"/>
      <c r="N17" s="147"/>
      <c r="O17" s="147"/>
      <c r="P17" s="147"/>
      <c r="Q17" s="147"/>
      <c r="R17" s="147"/>
      <c r="S17" s="147"/>
      <c r="T17" s="147"/>
      <c r="U17" s="161"/>
    </row>
    <row r="18" spans="2:21" x14ac:dyDescent="0.2">
      <c r="B18" s="150"/>
      <c r="C18" s="143"/>
      <c r="D18" s="143"/>
      <c r="E18" s="143"/>
      <c r="F18" s="143"/>
      <c r="G18" s="143"/>
      <c r="H18" s="143"/>
      <c r="I18" s="143"/>
      <c r="J18" s="143"/>
      <c r="K18" s="143"/>
      <c r="L18" s="143"/>
      <c r="M18" s="143"/>
      <c r="N18" s="143"/>
      <c r="O18" s="143"/>
      <c r="P18" s="143"/>
      <c r="Q18" s="143"/>
      <c r="R18" s="143"/>
      <c r="S18" s="143"/>
      <c r="T18" s="143"/>
      <c r="U18" s="144"/>
    </row>
    <row r="19" spans="2:21" x14ac:dyDescent="0.2">
      <c r="B19" s="150"/>
      <c r="C19" s="143"/>
      <c r="D19" s="143"/>
      <c r="E19" s="143"/>
      <c r="F19" s="143"/>
      <c r="G19" s="143"/>
      <c r="H19" s="143"/>
      <c r="I19" s="143"/>
      <c r="J19" s="143"/>
      <c r="K19" s="143"/>
      <c r="L19" s="143"/>
      <c r="M19" s="143"/>
      <c r="N19" s="143"/>
      <c r="O19" s="143"/>
      <c r="P19" s="143"/>
      <c r="Q19" s="143"/>
      <c r="R19" s="143"/>
      <c r="S19" s="143"/>
      <c r="T19" s="143"/>
      <c r="U19" s="144"/>
    </row>
    <row r="20" spans="2:21" x14ac:dyDescent="0.2">
      <c r="B20" s="150"/>
      <c r="C20" s="143"/>
      <c r="D20" s="143"/>
      <c r="E20" s="143"/>
      <c r="F20" s="143"/>
      <c r="G20" s="143"/>
      <c r="H20" s="143"/>
      <c r="I20" s="143"/>
      <c r="J20" s="143"/>
      <c r="K20" s="143"/>
      <c r="L20" s="143"/>
      <c r="M20" s="143"/>
      <c r="N20" s="143"/>
      <c r="O20" s="143"/>
      <c r="P20" s="143"/>
      <c r="Q20" s="143"/>
      <c r="R20" s="143"/>
      <c r="S20" s="143"/>
      <c r="T20" s="143"/>
      <c r="U20" s="144"/>
    </row>
    <row r="21" spans="2:21" x14ac:dyDescent="0.2">
      <c r="B21" s="150"/>
      <c r="C21" s="143"/>
      <c r="D21" s="143"/>
      <c r="E21" s="143"/>
      <c r="F21" s="143"/>
      <c r="G21" s="143"/>
      <c r="H21" s="143"/>
      <c r="I21" s="143"/>
      <c r="J21" s="143"/>
      <c r="K21" s="143"/>
      <c r="L21" s="143"/>
      <c r="M21" s="143"/>
      <c r="N21" s="143"/>
      <c r="O21" s="143"/>
      <c r="P21" s="143"/>
      <c r="Q21" s="143"/>
      <c r="R21" s="143"/>
      <c r="S21" s="143"/>
      <c r="T21" s="143"/>
      <c r="U21" s="144"/>
    </row>
    <row r="22" spans="2:21" x14ac:dyDescent="0.2">
      <c r="B22" s="150"/>
      <c r="C22" s="143"/>
      <c r="D22" s="143"/>
      <c r="E22" s="143"/>
      <c r="F22" s="143"/>
      <c r="G22" s="143"/>
      <c r="H22" s="143"/>
      <c r="I22" s="143"/>
      <c r="J22" s="143"/>
      <c r="K22" s="143"/>
      <c r="L22" s="143"/>
      <c r="M22" s="143"/>
      <c r="N22" s="143"/>
      <c r="O22" s="143"/>
      <c r="P22" s="143"/>
      <c r="Q22" s="143"/>
      <c r="R22" s="143"/>
      <c r="S22" s="143"/>
      <c r="T22" s="143"/>
      <c r="U22" s="144"/>
    </row>
    <row r="23" spans="2:21" x14ac:dyDescent="0.2">
      <c r="B23" s="150"/>
      <c r="C23" s="143"/>
      <c r="D23" s="143"/>
      <c r="E23" s="143"/>
      <c r="F23" s="143"/>
      <c r="G23" s="143"/>
      <c r="H23" s="143"/>
      <c r="I23" s="143"/>
      <c r="J23" s="143"/>
      <c r="K23" s="143"/>
      <c r="L23" s="143"/>
      <c r="M23" s="143"/>
      <c r="N23" s="143"/>
      <c r="O23" s="143"/>
      <c r="P23" s="143"/>
      <c r="Q23" s="143"/>
      <c r="R23" s="143"/>
      <c r="S23" s="143"/>
      <c r="T23" s="143"/>
      <c r="U23" s="144"/>
    </row>
    <row r="24" spans="2:21" x14ac:dyDescent="0.2">
      <c r="B24" s="150"/>
      <c r="C24" s="143"/>
      <c r="D24" s="143"/>
      <c r="E24" s="143"/>
      <c r="F24" s="143"/>
      <c r="G24" s="143"/>
      <c r="H24" s="143"/>
      <c r="I24" s="143"/>
      <c r="J24" s="143"/>
      <c r="K24" s="143"/>
      <c r="L24" s="143"/>
      <c r="M24" s="143"/>
      <c r="N24" s="143"/>
      <c r="O24" s="143"/>
      <c r="P24" s="143"/>
      <c r="Q24" s="143"/>
      <c r="R24" s="143"/>
      <c r="S24" s="143"/>
      <c r="T24" s="143"/>
      <c r="U24" s="144"/>
    </row>
    <row r="25" spans="2:21" x14ac:dyDescent="0.2">
      <c r="B25" s="150"/>
      <c r="C25" s="143"/>
      <c r="D25" s="143"/>
      <c r="E25" s="143"/>
      <c r="F25" s="143"/>
      <c r="G25" s="143"/>
      <c r="H25" s="143"/>
      <c r="I25" s="143"/>
      <c r="J25" s="143"/>
      <c r="K25" s="143"/>
      <c r="L25" s="143"/>
      <c r="M25" s="143"/>
      <c r="N25" s="143"/>
      <c r="O25" s="143"/>
      <c r="P25" s="143"/>
      <c r="Q25" s="143"/>
      <c r="R25" s="143"/>
      <c r="S25" s="143"/>
      <c r="T25" s="143"/>
      <c r="U25" s="144"/>
    </row>
    <row r="26" spans="2:21" x14ac:dyDescent="0.2">
      <c r="B26" s="150"/>
      <c r="C26" s="143"/>
      <c r="D26" s="143"/>
      <c r="E26" s="143"/>
      <c r="F26" s="143"/>
      <c r="G26" s="143"/>
      <c r="H26" s="143"/>
      <c r="I26" s="143"/>
      <c r="J26" s="143"/>
      <c r="K26" s="143"/>
      <c r="L26" s="143"/>
      <c r="M26" s="143"/>
      <c r="N26" s="143"/>
      <c r="O26" s="143"/>
      <c r="P26" s="143"/>
      <c r="Q26" s="143"/>
      <c r="R26" s="143"/>
      <c r="S26" s="143"/>
      <c r="T26" s="143"/>
      <c r="U26" s="144"/>
    </row>
    <row r="27" spans="2:21" x14ac:dyDescent="0.2">
      <c r="B27" s="150"/>
      <c r="C27" s="143"/>
      <c r="D27" s="143"/>
      <c r="E27" s="143"/>
      <c r="F27" s="143"/>
      <c r="G27" s="143"/>
      <c r="H27" s="143"/>
      <c r="I27" s="143"/>
      <c r="J27" s="143"/>
      <c r="K27" s="143"/>
      <c r="L27" s="143"/>
      <c r="M27" s="143"/>
      <c r="N27" s="143"/>
      <c r="O27" s="143"/>
      <c r="P27" s="143"/>
      <c r="Q27" s="143"/>
      <c r="R27" s="143"/>
      <c r="S27" s="143"/>
      <c r="T27" s="143"/>
      <c r="U27" s="144"/>
    </row>
    <row r="28" spans="2:21" x14ac:dyDescent="0.2">
      <c r="B28" s="150"/>
      <c r="C28" s="143"/>
      <c r="D28" s="143"/>
      <c r="E28" s="143"/>
      <c r="F28" s="143"/>
      <c r="G28" s="143"/>
      <c r="H28" s="143"/>
      <c r="I28" s="143"/>
      <c r="J28" s="143"/>
      <c r="K28" s="143"/>
      <c r="L28" s="143"/>
      <c r="M28" s="143"/>
      <c r="N28" s="143"/>
      <c r="O28" s="143"/>
      <c r="P28" s="143"/>
      <c r="Q28" s="143"/>
      <c r="R28" s="143"/>
      <c r="S28" s="143"/>
      <c r="T28" s="143"/>
      <c r="U28" s="144"/>
    </row>
    <row r="29" spans="2:21" x14ac:dyDescent="0.2">
      <c r="B29" s="150"/>
      <c r="C29" s="143"/>
      <c r="D29" s="143"/>
      <c r="E29" s="143"/>
      <c r="F29" s="143"/>
      <c r="G29" s="143"/>
      <c r="H29" s="143"/>
      <c r="I29" s="143"/>
      <c r="J29" s="143"/>
      <c r="K29" s="143"/>
      <c r="L29" s="143"/>
      <c r="M29" s="143"/>
      <c r="N29" s="143"/>
      <c r="O29" s="143"/>
      <c r="P29" s="143"/>
      <c r="Q29" s="143"/>
      <c r="R29" s="143"/>
      <c r="S29" s="143"/>
      <c r="T29" s="143"/>
      <c r="U29" s="144"/>
    </row>
    <row r="30" spans="2:21" x14ac:dyDescent="0.2">
      <c r="B30" s="150"/>
      <c r="C30" s="143"/>
      <c r="D30" s="143"/>
      <c r="E30" s="143"/>
      <c r="F30" s="143"/>
      <c r="G30" s="143"/>
      <c r="H30" s="143"/>
      <c r="I30" s="143"/>
      <c r="J30" s="143"/>
      <c r="K30" s="143"/>
      <c r="L30" s="143"/>
      <c r="M30" s="143"/>
      <c r="N30" s="143"/>
      <c r="O30" s="143"/>
      <c r="P30" s="143"/>
      <c r="Q30" s="143"/>
      <c r="R30" s="143"/>
      <c r="S30" s="143"/>
      <c r="T30" s="143"/>
      <c r="U30" s="144"/>
    </row>
    <row r="31" spans="2:21" x14ac:dyDescent="0.2">
      <c r="B31" s="150"/>
      <c r="C31" s="143"/>
      <c r="D31" s="143"/>
      <c r="E31" s="143"/>
      <c r="F31" s="143"/>
      <c r="G31" s="143"/>
      <c r="H31" s="143"/>
      <c r="I31" s="143"/>
      <c r="J31" s="143"/>
      <c r="K31" s="143"/>
      <c r="L31" s="143"/>
      <c r="M31" s="143"/>
      <c r="N31" s="143"/>
      <c r="O31" s="143"/>
      <c r="P31" s="143"/>
      <c r="Q31" s="143"/>
      <c r="R31" s="143"/>
      <c r="S31" s="143"/>
      <c r="T31" s="143"/>
      <c r="U31" s="144"/>
    </row>
    <row r="32" spans="2:21" x14ac:dyDescent="0.2">
      <c r="B32" s="150"/>
      <c r="C32" s="143"/>
      <c r="D32" s="143"/>
      <c r="E32" s="143"/>
      <c r="F32" s="143"/>
      <c r="G32" s="143"/>
      <c r="H32" s="143"/>
      <c r="I32" s="143"/>
      <c r="J32" s="143"/>
      <c r="K32" s="143"/>
      <c r="L32" s="143"/>
      <c r="M32" s="143"/>
      <c r="N32" s="143"/>
      <c r="O32" s="143"/>
      <c r="P32" s="143"/>
      <c r="Q32" s="143"/>
      <c r="R32" s="143"/>
      <c r="S32" s="143"/>
      <c r="T32" s="143"/>
      <c r="U32" s="144"/>
    </row>
    <row r="33" spans="2:21" x14ac:dyDescent="0.2">
      <c r="B33" s="145"/>
      <c r="C33" s="146"/>
      <c r="D33" s="146"/>
      <c r="E33" s="146"/>
      <c r="F33" s="147" t="s">
        <v>14</v>
      </c>
      <c r="G33" s="147"/>
      <c r="H33" s="147"/>
      <c r="I33" s="148"/>
      <c r="J33" s="148"/>
      <c r="K33" s="148"/>
      <c r="L33" s="148"/>
      <c r="M33" s="148"/>
      <c r="N33" s="148"/>
      <c r="O33" s="148"/>
      <c r="P33" s="148"/>
      <c r="Q33" s="148"/>
      <c r="R33" s="146"/>
      <c r="S33" s="146"/>
      <c r="T33" s="146"/>
      <c r="U33" s="149"/>
    </row>
    <row r="34" spans="2:21" x14ac:dyDescent="0.2">
      <c r="B34" s="145"/>
      <c r="C34" s="146"/>
      <c r="D34" s="146"/>
      <c r="E34" s="146"/>
      <c r="F34" s="147"/>
      <c r="G34" s="147"/>
      <c r="H34" s="147"/>
      <c r="I34" s="148"/>
      <c r="J34" s="148"/>
      <c r="K34" s="148"/>
      <c r="L34" s="148"/>
      <c r="M34" s="148"/>
      <c r="N34" s="148"/>
      <c r="O34" s="148"/>
      <c r="P34" s="148"/>
      <c r="Q34" s="148"/>
      <c r="R34" s="146"/>
      <c r="S34" s="146"/>
      <c r="T34" s="146"/>
      <c r="U34" s="149"/>
    </row>
    <row r="35" spans="2:21" ht="15" thickBot="1" x14ac:dyDescent="0.25">
      <c r="B35" s="140"/>
      <c r="C35" s="141"/>
      <c r="D35" s="141"/>
      <c r="E35" s="141"/>
      <c r="F35" s="141"/>
      <c r="G35" s="141"/>
      <c r="H35" s="141"/>
      <c r="I35" s="141"/>
      <c r="J35" s="141"/>
      <c r="K35" s="141"/>
      <c r="L35" s="141"/>
      <c r="M35" s="141"/>
      <c r="N35" s="141"/>
      <c r="O35" s="141"/>
      <c r="P35" s="141"/>
      <c r="Q35" s="141"/>
      <c r="R35" s="141"/>
      <c r="S35" s="141"/>
      <c r="T35" s="141"/>
      <c r="U35" s="142"/>
    </row>
    <row r="36" spans="2:21" s="13" customFormat="1" ht="15" thickTop="1" x14ac:dyDescent="0.2"/>
    <row r="37" spans="2:21" s="13" customFormat="1" x14ac:dyDescent="0.2"/>
    <row r="38" spans="2:21" s="13" customFormat="1" x14ac:dyDescent="0.2"/>
    <row r="39" spans="2:21" s="13" customFormat="1" x14ac:dyDescent="0.2"/>
    <row r="40" spans="2:21" s="13" customFormat="1" x14ac:dyDescent="0.2"/>
  </sheetData>
  <sheetProtection sheet="1" objects="1" scenarios="1"/>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dataValidations count="1">
    <dataValidation type="custom" allowBlank="1" showInputMessage="1" showErrorMessage="1" errorTitle="قيمة خاطئة" error="لا يمكن ادخال أحرف أو رموز في حقل الرقم الوطني" sqref="P6:U7">
      <formula1>ISNUMBER(P6)</formula1>
    </dataValidation>
  </dataValidations>
  <pageMargins left="0.7" right="0.7" top="0.75" bottom="0.75" header="0.3" footer="0.3"/>
  <pageSetup scale="4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pageSetUpPr fitToPage="1"/>
  </sheetPr>
  <dimension ref="A1:X95"/>
  <sheetViews>
    <sheetView rightToLeft="1" topLeftCell="B15" zoomScaleNormal="100" workbookViewId="0">
      <selection activeCell="U17" sqref="U17:W31"/>
    </sheetView>
  </sheetViews>
  <sheetFormatPr defaultColWidth="0" defaultRowHeight="14.25" zeroHeight="1" x14ac:dyDescent="0.2"/>
  <cols>
    <col min="1" max="1" width="9.125" style="31" customWidth="1"/>
    <col min="2" max="9" width="9.125" style="27" customWidth="1"/>
    <col min="10" max="10" width="10.625" style="27" bestFit="1" customWidth="1"/>
    <col min="11" max="11" width="6.25" style="27" customWidth="1"/>
    <col min="12" max="12" width="7.375" style="27" customWidth="1"/>
    <col min="13" max="13" width="5" style="27" customWidth="1"/>
    <col min="14" max="14" width="6.625" style="27" customWidth="1"/>
    <col min="15" max="15" width="7" style="27" customWidth="1"/>
    <col min="16" max="24" width="9.125" style="27" customWidth="1"/>
    <col min="25" max="16384" width="9.125" style="27" hidden="1"/>
  </cols>
  <sheetData>
    <row r="1" spans="1:24" s="192" customFormat="1" x14ac:dyDescent="0.2"/>
    <row r="2" spans="1:24" s="192" customFormat="1" x14ac:dyDescent="0.2"/>
    <row r="3" spans="1:24" s="192" customFormat="1" x14ac:dyDescent="0.2"/>
    <row r="4" spans="1:24" s="192" customFormat="1" x14ac:dyDescent="0.2"/>
    <row r="5" spans="1:24" s="192" customFormat="1" x14ac:dyDescent="0.2"/>
    <row r="6" spans="1:24" s="192" customFormat="1" ht="15" thickBot="1" x14ac:dyDescent="0.25"/>
    <row r="7" spans="1:24" ht="15.75" customHeight="1" thickTop="1" x14ac:dyDescent="0.2">
      <c r="A7" s="193"/>
      <c r="B7" s="194" t="s">
        <v>16</v>
      </c>
      <c r="C7" s="195"/>
      <c r="D7" s="195"/>
      <c r="E7" s="195"/>
      <c r="F7" s="195"/>
      <c r="G7" s="195"/>
      <c r="H7" s="195"/>
      <c r="I7" s="195"/>
      <c r="J7" s="195"/>
      <c r="K7" s="195"/>
      <c r="L7" s="195"/>
      <c r="M7" s="195"/>
      <c r="N7" s="195"/>
      <c r="O7" s="195"/>
      <c r="P7" s="195"/>
      <c r="Q7" s="195"/>
      <c r="R7" s="195"/>
      <c r="S7" s="195"/>
      <c r="T7" s="195"/>
      <c r="U7" s="195"/>
      <c r="V7" s="195"/>
      <c r="W7" s="196"/>
      <c r="X7" s="49"/>
    </row>
    <row r="8" spans="1:24" ht="15.75" customHeight="1" thickBot="1" x14ac:dyDescent="0.25">
      <c r="A8" s="193"/>
      <c r="B8" s="197"/>
      <c r="C8" s="198"/>
      <c r="D8" s="198"/>
      <c r="E8" s="198"/>
      <c r="F8" s="198"/>
      <c r="G8" s="198"/>
      <c r="H8" s="198"/>
      <c r="I8" s="198"/>
      <c r="J8" s="198"/>
      <c r="K8" s="198"/>
      <c r="L8" s="198"/>
      <c r="M8" s="198"/>
      <c r="N8" s="198"/>
      <c r="O8" s="198"/>
      <c r="P8" s="198"/>
      <c r="Q8" s="198"/>
      <c r="R8" s="198"/>
      <c r="S8" s="198"/>
      <c r="T8" s="198"/>
      <c r="U8" s="198"/>
      <c r="V8" s="198"/>
      <c r="W8" s="199"/>
      <c r="X8" s="49"/>
    </row>
    <row r="9" spans="1:24" ht="15" thickTop="1" x14ac:dyDescent="0.2">
      <c r="A9" s="193"/>
      <c r="B9" s="210" t="s">
        <v>17</v>
      </c>
      <c r="C9" s="211"/>
      <c r="D9" s="211"/>
      <c r="E9" s="211"/>
      <c r="F9" s="211"/>
      <c r="G9" s="211"/>
      <c r="H9" s="211"/>
      <c r="I9" s="211"/>
      <c r="J9" s="211"/>
      <c r="K9" s="211"/>
      <c r="L9" s="211"/>
      <c r="M9" s="211"/>
      <c r="N9" s="211"/>
      <c r="O9" s="216" t="s">
        <v>15</v>
      </c>
      <c r="P9" s="216"/>
      <c r="Q9" s="216"/>
      <c r="R9" s="216"/>
      <c r="S9" s="216"/>
      <c r="T9" s="219">
        <v>0.6</v>
      </c>
      <c r="U9" s="219"/>
      <c r="V9" s="219"/>
      <c r="W9" s="220"/>
      <c r="X9" s="49"/>
    </row>
    <row r="10" spans="1:24" x14ac:dyDescent="0.2">
      <c r="A10" s="193"/>
      <c r="B10" s="212"/>
      <c r="C10" s="213"/>
      <c r="D10" s="213"/>
      <c r="E10" s="213"/>
      <c r="F10" s="213"/>
      <c r="G10" s="213"/>
      <c r="H10" s="213"/>
      <c r="I10" s="213"/>
      <c r="J10" s="213"/>
      <c r="K10" s="213"/>
      <c r="L10" s="213"/>
      <c r="M10" s="213"/>
      <c r="N10" s="213"/>
      <c r="O10" s="217"/>
      <c r="P10" s="217"/>
      <c r="Q10" s="217"/>
      <c r="R10" s="217"/>
      <c r="S10" s="217"/>
      <c r="T10" s="221"/>
      <c r="U10" s="221"/>
      <c r="V10" s="221"/>
      <c r="W10" s="222"/>
      <c r="X10" s="49"/>
    </row>
    <row r="11" spans="1:24" ht="15" thickBot="1" x14ac:dyDescent="0.25">
      <c r="A11" s="193"/>
      <c r="B11" s="214"/>
      <c r="C11" s="215"/>
      <c r="D11" s="215"/>
      <c r="E11" s="215"/>
      <c r="F11" s="215"/>
      <c r="G11" s="215"/>
      <c r="H11" s="215"/>
      <c r="I11" s="215"/>
      <c r="J11" s="215"/>
      <c r="K11" s="215"/>
      <c r="L11" s="215"/>
      <c r="M11" s="215"/>
      <c r="N11" s="215"/>
      <c r="O11" s="218"/>
      <c r="P11" s="218"/>
      <c r="Q11" s="218"/>
      <c r="R11" s="218"/>
      <c r="S11" s="218"/>
      <c r="T11" s="223"/>
      <c r="U11" s="223"/>
      <c r="V11" s="223"/>
      <c r="W11" s="224"/>
      <c r="X11" s="49"/>
    </row>
    <row r="12" spans="1:24" ht="15" customHeight="1" thickTop="1" x14ac:dyDescent="0.2">
      <c r="A12" s="193"/>
      <c r="B12" s="200" t="s">
        <v>18</v>
      </c>
      <c r="C12" s="201"/>
      <c r="D12" s="201"/>
      <c r="E12" s="201"/>
      <c r="F12" s="201"/>
      <c r="G12" s="201"/>
      <c r="H12" s="201"/>
      <c r="I12" s="201"/>
      <c r="J12" s="201"/>
      <c r="K12" s="201"/>
      <c r="L12" s="201"/>
      <c r="M12" s="201"/>
      <c r="N12" s="201"/>
      <c r="O12" s="201"/>
      <c r="P12" s="201"/>
      <c r="Q12" s="201" t="s">
        <v>19</v>
      </c>
      <c r="R12" s="201"/>
      <c r="S12" s="201"/>
      <c r="T12" s="201"/>
      <c r="U12" s="204" t="s">
        <v>160</v>
      </c>
      <c r="V12" s="205"/>
      <c r="W12" s="208">
        <f>IF(J60&lt;&gt;0,70%,100%)</f>
        <v>1</v>
      </c>
      <c r="X12" s="49"/>
    </row>
    <row r="13" spans="1:24" ht="15" thickBot="1" x14ac:dyDescent="0.25">
      <c r="A13" s="193"/>
      <c r="B13" s="202"/>
      <c r="C13" s="203"/>
      <c r="D13" s="203"/>
      <c r="E13" s="203"/>
      <c r="F13" s="203"/>
      <c r="G13" s="203"/>
      <c r="H13" s="203"/>
      <c r="I13" s="203"/>
      <c r="J13" s="203"/>
      <c r="K13" s="203"/>
      <c r="L13" s="203"/>
      <c r="M13" s="203"/>
      <c r="N13" s="203"/>
      <c r="O13" s="203"/>
      <c r="P13" s="203"/>
      <c r="Q13" s="203"/>
      <c r="R13" s="203"/>
      <c r="S13" s="203"/>
      <c r="T13" s="203"/>
      <c r="U13" s="206"/>
      <c r="V13" s="207"/>
      <c r="W13" s="209"/>
      <c r="X13" s="49"/>
    </row>
    <row r="14" spans="1:24" ht="15" customHeight="1" thickTop="1" x14ac:dyDescent="0.2">
      <c r="A14" s="193"/>
      <c r="B14" s="184" t="s">
        <v>6</v>
      </c>
      <c r="C14" s="182" t="s">
        <v>20</v>
      </c>
      <c r="D14" s="182"/>
      <c r="E14" s="182"/>
      <c r="F14" s="182"/>
      <c r="G14" s="182" t="s">
        <v>21</v>
      </c>
      <c r="H14" s="182"/>
      <c r="I14" s="182"/>
      <c r="J14" s="182" t="s">
        <v>22</v>
      </c>
      <c r="K14" s="182" t="s">
        <v>23</v>
      </c>
      <c r="L14" s="182"/>
      <c r="M14" s="182"/>
      <c r="N14" s="182"/>
      <c r="O14" s="182"/>
      <c r="P14" s="182"/>
      <c r="Q14" s="182" t="s">
        <v>26</v>
      </c>
      <c r="R14" s="182"/>
      <c r="S14" s="183" t="s">
        <v>27</v>
      </c>
      <c r="T14" s="183"/>
      <c r="U14" s="185" t="s">
        <v>25</v>
      </c>
      <c r="V14" s="185"/>
      <c r="W14" s="186"/>
      <c r="X14" s="49"/>
    </row>
    <row r="15" spans="1:24" ht="15" x14ac:dyDescent="0.2">
      <c r="A15" s="193"/>
      <c r="B15" s="184"/>
      <c r="C15" s="182"/>
      <c r="D15" s="182"/>
      <c r="E15" s="182"/>
      <c r="F15" s="182"/>
      <c r="G15" s="182"/>
      <c r="H15" s="182"/>
      <c r="I15" s="182"/>
      <c r="J15" s="182"/>
      <c r="K15" s="182">
        <v>1</v>
      </c>
      <c r="L15" s="182"/>
      <c r="M15" s="182">
        <v>2</v>
      </c>
      <c r="N15" s="182"/>
      <c r="O15" s="182">
        <v>3</v>
      </c>
      <c r="P15" s="182"/>
      <c r="Q15" s="182"/>
      <c r="R15" s="182"/>
      <c r="S15" s="183"/>
      <c r="T15" s="183"/>
      <c r="U15" s="185"/>
      <c r="V15" s="185"/>
      <c r="W15" s="186"/>
      <c r="X15" s="49"/>
    </row>
    <row r="16" spans="1:24" ht="15" x14ac:dyDescent="0.2">
      <c r="A16" s="193"/>
      <c r="B16" s="184"/>
      <c r="C16" s="182"/>
      <c r="D16" s="182"/>
      <c r="E16" s="182"/>
      <c r="F16" s="182"/>
      <c r="G16" s="182"/>
      <c r="H16" s="182"/>
      <c r="I16" s="182"/>
      <c r="J16" s="182"/>
      <c r="K16" s="182" t="s">
        <v>24</v>
      </c>
      <c r="L16" s="182"/>
      <c r="M16" s="182" t="s">
        <v>24</v>
      </c>
      <c r="N16" s="182"/>
      <c r="O16" s="182" t="s">
        <v>24</v>
      </c>
      <c r="P16" s="182"/>
      <c r="Q16" s="182"/>
      <c r="R16" s="182"/>
      <c r="S16" s="183"/>
      <c r="T16" s="183"/>
      <c r="U16" s="185"/>
      <c r="V16" s="185"/>
      <c r="W16" s="186"/>
      <c r="X16" s="49"/>
    </row>
    <row r="17" spans="1:24" x14ac:dyDescent="0.2">
      <c r="A17" s="193"/>
      <c r="B17" s="162">
        <v>1</v>
      </c>
      <c r="C17" s="143"/>
      <c r="D17" s="143"/>
      <c r="E17" s="143"/>
      <c r="F17" s="143"/>
      <c r="G17" s="143"/>
      <c r="H17" s="143"/>
      <c r="I17" s="143"/>
      <c r="J17" s="163"/>
      <c r="K17" s="164"/>
      <c r="L17" s="164"/>
      <c r="M17" s="164"/>
      <c r="N17" s="164"/>
      <c r="O17" s="164"/>
      <c r="P17" s="164"/>
      <c r="Q17" s="165" t="str">
        <f>IFERROR(AVERAGEIF(K17:P19,"&lt;&gt;0"),"")</f>
        <v/>
      </c>
      <c r="R17" s="165"/>
      <c r="S17" s="165" t="str">
        <f>IFERROR(Q17*J17,"")</f>
        <v/>
      </c>
      <c r="T17" s="165"/>
      <c r="U17" s="143"/>
      <c r="V17" s="143"/>
      <c r="W17" s="144"/>
      <c r="X17" s="49"/>
    </row>
    <row r="18" spans="1:24" x14ac:dyDescent="0.2">
      <c r="A18" s="193"/>
      <c r="B18" s="162"/>
      <c r="C18" s="143"/>
      <c r="D18" s="143"/>
      <c r="E18" s="143"/>
      <c r="F18" s="143"/>
      <c r="G18" s="143"/>
      <c r="H18" s="143"/>
      <c r="I18" s="143"/>
      <c r="J18" s="163"/>
      <c r="K18" s="164"/>
      <c r="L18" s="164"/>
      <c r="M18" s="164"/>
      <c r="N18" s="164"/>
      <c r="O18" s="164"/>
      <c r="P18" s="164"/>
      <c r="Q18" s="165"/>
      <c r="R18" s="165"/>
      <c r="S18" s="165"/>
      <c r="T18" s="165"/>
      <c r="U18" s="143"/>
      <c r="V18" s="143"/>
      <c r="W18" s="144"/>
      <c r="X18" s="49"/>
    </row>
    <row r="19" spans="1:24" x14ac:dyDescent="0.2">
      <c r="A19" s="193"/>
      <c r="B19" s="162"/>
      <c r="C19" s="143"/>
      <c r="D19" s="143"/>
      <c r="E19" s="143"/>
      <c r="F19" s="143"/>
      <c r="G19" s="143"/>
      <c r="H19" s="143"/>
      <c r="I19" s="143"/>
      <c r="J19" s="163"/>
      <c r="K19" s="164"/>
      <c r="L19" s="164"/>
      <c r="M19" s="164"/>
      <c r="N19" s="164"/>
      <c r="O19" s="164"/>
      <c r="P19" s="164"/>
      <c r="Q19" s="165"/>
      <c r="R19" s="165"/>
      <c r="S19" s="165"/>
      <c r="T19" s="165"/>
      <c r="U19" s="143"/>
      <c r="V19" s="143"/>
      <c r="W19" s="144"/>
      <c r="X19" s="49"/>
    </row>
    <row r="20" spans="1:24" x14ac:dyDescent="0.2">
      <c r="A20" s="193"/>
      <c r="B20" s="162">
        <v>2</v>
      </c>
      <c r="C20" s="143"/>
      <c r="D20" s="143"/>
      <c r="E20" s="143"/>
      <c r="F20" s="143"/>
      <c r="G20" s="143"/>
      <c r="H20" s="143"/>
      <c r="I20" s="143"/>
      <c r="J20" s="163"/>
      <c r="K20" s="164"/>
      <c r="L20" s="164"/>
      <c r="M20" s="164"/>
      <c r="N20" s="164"/>
      <c r="O20" s="164"/>
      <c r="P20" s="164"/>
      <c r="Q20" s="165" t="str">
        <f t="shared" ref="Q20" si="0">IFERROR(AVERAGEIF(K20:P22,"&lt;&gt;0"),"")</f>
        <v/>
      </c>
      <c r="R20" s="165"/>
      <c r="S20" s="165" t="str">
        <f t="shared" ref="S20" si="1">IFERROR(Q20*J20,"")</f>
        <v/>
      </c>
      <c r="T20" s="165"/>
      <c r="U20" s="143"/>
      <c r="V20" s="143"/>
      <c r="W20" s="144"/>
      <c r="X20" s="49"/>
    </row>
    <row r="21" spans="1:24" x14ac:dyDescent="0.2">
      <c r="A21" s="193"/>
      <c r="B21" s="162"/>
      <c r="C21" s="143"/>
      <c r="D21" s="143"/>
      <c r="E21" s="143"/>
      <c r="F21" s="143"/>
      <c r="G21" s="143"/>
      <c r="H21" s="143"/>
      <c r="I21" s="143"/>
      <c r="J21" s="163"/>
      <c r="K21" s="164"/>
      <c r="L21" s="164"/>
      <c r="M21" s="164"/>
      <c r="N21" s="164"/>
      <c r="O21" s="164"/>
      <c r="P21" s="164"/>
      <c r="Q21" s="165"/>
      <c r="R21" s="165"/>
      <c r="S21" s="165"/>
      <c r="T21" s="165"/>
      <c r="U21" s="143"/>
      <c r="V21" s="143"/>
      <c r="W21" s="144"/>
      <c r="X21" s="49"/>
    </row>
    <row r="22" spans="1:24" x14ac:dyDescent="0.2">
      <c r="A22" s="193"/>
      <c r="B22" s="162"/>
      <c r="C22" s="143"/>
      <c r="D22" s="143"/>
      <c r="E22" s="143"/>
      <c r="F22" s="143"/>
      <c r="G22" s="143"/>
      <c r="H22" s="143"/>
      <c r="I22" s="143"/>
      <c r="J22" s="163"/>
      <c r="K22" s="164"/>
      <c r="L22" s="164"/>
      <c r="M22" s="164"/>
      <c r="N22" s="164"/>
      <c r="O22" s="164"/>
      <c r="P22" s="164"/>
      <c r="Q22" s="165"/>
      <c r="R22" s="165"/>
      <c r="S22" s="165"/>
      <c r="T22" s="165"/>
      <c r="U22" s="143"/>
      <c r="V22" s="143"/>
      <c r="W22" s="144"/>
      <c r="X22" s="49"/>
    </row>
    <row r="23" spans="1:24" x14ac:dyDescent="0.2">
      <c r="A23" s="193"/>
      <c r="B23" s="162">
        <v>3</v>
      </c>
      <c r="C23" s="143"/>
      <c r="D23" s="143"/>
      <c r="E23" s="143"/>
      <c r="F23" s="143"/>
      <c r="G23" s="143"/>
      <c r="H23" s="143"/>
      <c r="I23" s="143"/>
      <c r="J23" s="163"/>
      <c r="K23" s="164"/>
      <c r="L23" s="164"/>
      <c r="M23" s="164"/>
      <c r="N23" s="164"/>
      <c r="O23" s="164"/>
      <c r="P23" s="164"/>
      <c r="Q23" s="165" t="str">
        <f t="shared" ref="Q23" si="2">IFERROR(AVERAGEIF(K23:P25,"&lt;&gt;0"),"")</f>
        <v/>
      </c>
      <c r="R23" s="165"/>
      <c r="S23" s="165" t="str">
        <f t="shared" ref="S23" si="3">IFERROR(Q23*J23,"")</f>
        <v/>
      </c>
      <c r="T23" s="165"/>
      <c r="U23" s="143"/>
      <c r="V23" s="143"/>
      <c r="W23" s="144"/>
      <c r="X23" s="49"/>
    </row>
    <row r="24" spans="1:24" x14ac:dyDescent="0.2">
      <c r="A24" s="193"/>
      <c r="B24" s="162"/>
      <c r="C24" s="143"/>
      <c r="D24" s="143"/>
      <c r="E24" s="143"/>
      <c r="F24" s="143"/>
      <c r="G24" s="143"/>
      <c r="H24" s="143"/>
      <c r="I24" s="143"/>
      <c r="J24" s="163"/>
      <c r="K24" s="164"/>
      <c r="L24" s="164"/>
      <c r="M24" s="164"/>
      <c r="N24" s="164"/>
      <c r="O24" s="164"/>
      <c r="P24" s="164"/>
      <c r="Q24" s="165"/>
      <c r="R24" s="165"/>
      <c r="S24" s="165"/>
      <c r="T24" s="165"/>
      <c r="U24" s="143"/>
      <c r="V24" s="143"/>
      <c r="W24" s="144"/>
      <c r="X24" s="49"/>
    </row>
    <row r="25" spans="1:24" x14ac:dyDescent="0.2">
      <c r="A25" s="193"/>
      <c r="B25" s="162"/>
      <c r="C25" s="143"/>
      <c r="D25" s="143"/>
      <c r="E25" s="143"/>
      <c r="F25" s="143"/>
      <c r="G25" s="143"/>
      <c r="H25" s="143"/>
      <c r="I25" s="143"/>
      <c r="J25" s="163"/>
      <c r="K25" s="164"/>
      <c r="L25" s="164"/>
      <c r="M25" s="164"/>
      <c r="N25" s="164"/>
      <c r="O25" s="164"/>
      <c r="P25" s="164"/>
      <c r="Q25" s="165"/>
      <c r="R25" s="165"/>
      <c r="S25" s="165"/>
      <c r="T25" s="165"/>
      <c r="U25" s="143"/>
      <c r="V25" s="143"/>
      <c r="W25" s="144"/>
      <c r="X25" s="49"/>
    </row>
    <row r="26" spans="1:24" x14ac:dyDescent="0.2">
      <c r="A26" s="193"/>
      <c r="B26" s="162">
        <v>4</v>
      </c>
      <c r="C26" s="143"/>
      <c r="D26" s="143"/>
      <c r="E26" s="143"/>
      <c r="F26" s="143"/>
      <c r="G26" s="143"/>
      <c r="H26" s="143"/>
      <c r="I26" s="143"/>
      <c r="J26" s="163"/>
      <c r="K26" s="164"/>
      <c r="L26" s="164"/>
      <c r="M26" s="164"/>
      <c r="N26" s="164"/>
      <c r="O26" s="164"/>
      <c r="P26" s="164"/>
      <c r="Q26" s="165" t="str">
        <f t="shared" ref="Q26" si="4">IFERROR(AVERAGEIF(K26:P28,"&lt;&gt;0"),"")</f>
        <v/>
      </c>
      <c r="R26" s="165"/>
      <c r="S26" s="165" t="str">
        <f t="shared" ref="S26" si="5">IFERROR(Q26*J26,"")</f>
        <v/>
      </c>
      <c r="T26" s="165"/>
      <c r="U26" s="143"/>
      <c r="V26" s="143"/>
      <c r="W26" s="144"/>
      <c r="X26" s="49"/>
    </row>
    <row r="27" spans="1:24" x14ac:dyDescent="0.2">
      <c r="A27" s="193"/>
      <c r="B27" s="162"/>
      <c r="C27" s="143"/>
      <c r="D27" s="143"/>
      <c r="E27" s="143"/>
      <c r="F27" s="143"/>
      <c r="G27" s="143"/>
      <c r="H27" s="143"/>
      <c r="I27" s="143"/>
      <c r="J27" s="163"/>
      <c r="K27" s="164"/>
      <c r="L27" s="164"/>
      <c r="M27" s="164"/>
      <c r="N27" s="164"/>
      <c r="O27" s="164"/>
      <c r="P27" s="164"/>
      <c r="Q27" s="165"/>
      <c r="R27" s="165"/>
      <c r="S27" s="165"/>
      <c r="T27" s="165"/>
      <c r="U27" s="143"/>
      <c r="V27" s="143"/>
      <c r="W27" s="144"/>
      <c r="X27" s="49"/>
    </row>
    <row r="28" spans="1:24" x14ac:dyDescent="0.2">
      <c r="A28" s="193"/>
      <c r="B28" s="162"/>
      <c r="C28" s="143"/>
      <c r="D28" s="143"/>
      <c r="E28" s="143"/>
      <c r="F28" s="143"/>
      <c r="G28" s="143"/>
      <c r="H28" s="143"/>
      <c r="I28" s="143"/>
      <c r="J28" s="163"/>
      <c r="K28" s="164"/>
      <c r="L28" s="164"/>
      <c r="M28" s="164"/>
      <c r="N28" s="164"/>
      <c r="O28" s="164"/>
      <c r="P28" s="164"/>
      <c r="Q28" s="165"/>
      <c r="R28" s="165"/>
      <c r="S28" s="165"/>
      <c r="T28" s="165"/>
      <c r="U28" s="143"/>
      <c r="V28" s="143"/>
      <c r="W28" s="144"/>
      <c r="X28" s="49"/>
    </row>
    <row r="29" spans="1:24" x14ac:dyDescent="0.2">
      <c r="A29" s="193"/>
      <c r="B29" s="162">
        <v>5</v>
      </c>
      <c r="C29" s="143"/>
      <c r="D29" s="143"/>
      <c r="E29" s="143"/>
      <c r="F29" s="143"/>
      <c r="G29" s="143"/>
      <c r="H29" s="143"/>
      <c r="I29" s="143"/>
      <c r="J29" s="163"/>
      <c r="K29" s="164"/>
      <c r="L29" s="164"/>
      <c r="M29" s="164"/>
      <c r="N29" s="164"/>
      <c r="O29" s="164"/>
      <c r="P29" s="164"/>
      <c r="Q29" s="165" t="str">
        <f t="shared" ref="Q29" si="6">IFERROR(AVERAGEIF(K29:P31,"&lt;&gt;0"),"")</f>
        <v/>
      </c>
      <c r="R29" s="165"/>
      <c r="S29" s="165" t="str">
        <f t="shared" ref="S29" si="7">IFERROR(Q29*J29,"")</f>
        <v/>
      </c>
      <c r="T29" s="165"/>
      <c r="U29" s="143"/>
      <c r="V29" s="143"/>
      <c r="W29" s="144"/>
      <c r="X29" s="49"/>
    </row>
    <row r="30" spans="1:24" x14ac:dyDescent="0.2">
      <c r="A30" s="193"/>
      <c r="B30" s="162"/>
      <c r="C30" s="143"/>
      <c r="D30" s="143"/>
      <c r="E30" s="143"/>
      <c r="F30" s="143"/>
      <c r="G30" s="143"/>
      <c r="H30" s="143"/>
      <c r="I30" s="143"/>
      <c r="J30" s="163"/>
      <c r="K30" s="164"/>
      <c r="L30" s="164"/>
      <c r="M30" s="164"/>
      <c r="N30" s="164"/>
      <c r="O30" s="164"/>
      <c r="P30" s="164"/>
      <c r="Q30" s="165"/>
      <c r="R30" s="165"/>
      <c r="S30" s="165"/>
      <c r="T30" s="165"/>
      <c r="U30" s="143"/>
      <c r="V30" s="143"/>
      <c r="W30" s="144"/>
      <c r="X30" s="49"/>
    </row>
    <row r="31" spans="1:24" x14ac:dyDescent="0.2">
      <c r="A31" s="193"/>
      <c r="B31" s="162"/>
      <c r="C31" s="143"/>
      <c r="D31" s="143"/>
      <c r="E31" s="143"/>
      <c r="F31" s="143"/>
      <c r="G31" s="143"/>
      <c r="H31" s="143"/>
      <c r="I31" s="143"/>
      <c r="J31" s="163"/>
      <c r="K31" s="164"/>
      <c r="L31" s="164"/>
      <c r="M31" s="164"/>
      <c r="N31" s="164"/>
      <c r="O31" s="164"/>
      <c r="P31" s="164"/>
      <c r="Q31" s="165"/>
      <c r="R31" s="165"/>
      <c r="S31" s="165"/>
      <c r="T31" s="165"/>
      <c r="U31" s="143"/>
      <c r="V31" s="143"/>
      <c r="W31" s="144"/>
      <c r="X31" s="49"/>
    </row>
    <row r="32" spans="1:24" x14ac:dyDescent="0.2">
      <c r="A32" s="193"/>
      <c r="B32" s="65"/>
      <c r="C32" s="66"/>
      <c r="D32" s="66"/>
      <c r="E32" s="66"/>
      <c r="F32" s="66"/>
      <c r="G32" s="66"/>
      <c r="H32" s="66"/>
      <c r="I32" s="66"/>
      <c r="J32" s="66"/>
      <c r="K32" s="66"/>
      <c r="L32" s="66"/>
      <c r="M32" s="66"/>
      <c r="N32" s="66"/>
      <c r="O32" s="66"/>
      <c r="P32" s="66"/>
      <c r="Q32" s="66"/>
      <c r="R32" s="66"/>
      <c r="S32" s="66"/>
      <c r="T32" s="66"/>
      <c r="U32" s="66"/>
      <c r="V32" s="66"/>
      <c r="W32" s="67"/>
      <c r="X32" s="49"/>
    </row>
    <row r="33" spans="1:24" x14ac:dyDescent="0.2">
      <c r="A33" s="193"/>
      <c r="B33" s="65"/>
      <c r="C33" s="66"/>
      <c r="D33" s="169" t="s">
        <v>30</v>
      </c>
      <c r="E33" s="169"/>
      <c r="F33" s="169"/>
      <c r="G33" s="169"/>
      <c r="H33" s="169"/>
      <c r="I33" s="169"/>
      <c r="J33" s="170">
        <f>SUM(J17:J31)</f>
        <v>0</v>
      </c>
      <c r="K33" s="236" t="str">
        <f>IF(VALUE(J33)=100%,"القيمة صحيحة","مجموع الاوزان غير صحيح")</f>
        <v>مجموع الاوزان غير صحيح</v>
      </c>
      <c r="L33" s="236"/>
      <c r="M33" s="238" t="s">
        <v>91</v>
      </c>
      <c r="N33" s="238"/>
      <c r="O33" s="238"/>
      <c r="P33" s="238"/>
      <c r="Q33" s="238"/>
      <c r="R33" s="238"/>
      <c r="S33" s="165">
        <f>SUMIF(S17:T31,"&lt;&gt;0")</f>
        <v>0</v>
      </c>
      <c r="T33" s="165"/>
      <c r="U33" s="66"/>
      <c r="V33" s="66"/>
      <c r="W33" s="67"/>
      <c r="X33" s="49"/>
    </row>
    <row r="34" spans="1:24" x14ac:dyDescent="0.2">
      <c r="A34" s="193"/>
      <c r="B34" s="65"/>
      <c r="C34" s="66"/>
      <c r="D34" s="169"/>
      <c r="E34" s="169"/>
      <c r="F34" s="169"/>
      <c r="G34" s="169"/>
      <c r="H34" s="169"/>
      <c r="I34" s="169"/>
      <c r="J34" s="170"/>
      <c r="K34" s="236"/>
      <c r="L34" s="236"/>
      <c r="M34" s="238"/>
      <c r="N34" s="238"/>
      <c r="O34" s="238"/>
      <c r="P34" s="238"/>
      <c r="Q34" s="238"/>
      <c r="R34" s="238"/>
      <c r="S34" s="165"/>
      <c r="T34" s="165"/>
      <c r="U34" s="66"/>
      <c r="V34" s="66"/>
      <c r="W34" s="67"/>
      <c r="X34" s="49"/>
    </row>
    <row r="35" spans="1:24" ht="15" thickBot="1" x14ac:dyDescent="0.25">
      <c r="A35" s="193"/>
      <c r="B35" s="166"/>
      <c r="C35" s="167"/>
      <c r="D35" s="190"/>
      <c r="E35" s="190"/>
      <c r="F35" s="190"/>
      <c r="G35" s="190"/>
      <c r="H35" s="190"/>
      <c r="I35" s="190"/>
      <c r="J35" s="235"/>
      <c r="K35" s="237"/>
      <c r="L35" s="237"/>
      <c r="M35" s="239"/>
      <c r="N35" s="239"/>
      <c r="O35" s="239"/>
      <c r="P35" s="239"/>
      <c r="Q35" s="239"/>
      <c r="R35" s="239"/>
      <c r="S35" s="240"/>
      <c r="T35" s="240"/>
      <c r="U35" s="167"/>
      <c r="V35" s="167"/>
      <c r="W35" s="168"/>
      <c r="X35" s="49"/>
    </row>
    <row r="36" spans="1:24" ht="15" thickTop="1" x14ac:dyDescent="0.2">
      <c r="A36" s="193"/>
      <c r="B36" s="65"/>
      <c r="C36" s="66"/>
      <c r="D36" s="66"/>
      <c r="E36" s="66"/>
      <c r="F36" s="66"/>
      <c r="G36" s="66"/>
      <c r="H36" s="66"/>
      <c r="I36" s="66"/>
      <c r="J36" s="66"/>
      <c r="K36" s="66"/>
      <c r="L36" s="66"/>
      <c r="M36" s="66"/>
      <c r="N36" s="66"/>
      <c r="O36" s="66"/>
      <c r="P36" s="66"/>
      <c r="Q36" s="66"/>
      <c r="R36" s="66"/>
      <c r="S36" s="66"/>
      <c r="T36" s="66"/>
      <c r="U36" s="66"/>
      <c r="V36" s="66"/>
      <c r="W36" s="67"/>
      <c r="X36" s="49"/>
    </row>
    <row r="37" spans="1:24" ht="15" thickBot="1" x14ac:dyDescent="0.25">
      <c r="A37" s="193"/>
      <c r="B37" s="179"/>
      <c r="C37" s="180"/>
      <c r="D37" s="180"/>
      <c r="E37" s="180"/>
      <c r="F37" s="180"/>
      <c r="G37" s="180"/>
      <c r="H37" s="180"/>
      <c r="I37" s="180"/>
      <c r="J37" s="180"/>
      <c r="K37" s="180"/>
      <c r="L37" s="180"/>
      <c r="M37" s="180"/>
      <c r="N37" s="180"/>
      <c r="O37" s="180"/>
      <c r="P37" s="180"/>
      <c r="Q37" s="180"/>
      <c r="R37" s="180"/>
      <c r="S37" s="180"/>
      <c r="T37" s="180"/>
      <c r="U37" s="180"/>
      <c r="V37" s="180"/>
      <c r="W37" s="181"/>
      <c r="X37" s="49"/>
    </row>
    <row r="38" spans="1:24" ht="15" customHeight="1" thickTop="1" x14ac:dyDescent="0.2">
      <c r="A38" s="193"/>
      <c r="B38" s="225" t="s">
        <v>32</v>
      </c>
      <c r="C38" s="216"/>
      <c r="D38" s="216"/>
      <c r="E38" s="216"/>
      <c r="F38" s="216"/>
      <c r="G38" s="216"/>
      <c r="H38" s="216"/>
      <c r="I38" s="216"/>
      <c r="J38" s="216"/>
      <c r="K38" s="216"/>
      <c r="L38" s="216"/>
      <c r="M38" s="216"/>
      <c r="N38" s="216"/>
      <c r="O38" s="216"/>
      <c r="P38" s="216"/>
      <c r="Q38" s="216" t="s">
        <v>19</v>
      </c>
      <c r="R38" s="216"/>
      <c r="S38" s="216"/>
      <c r="T38" s="228"/>
      <c r="U38" s="229" t="s">
        <v>160</v>
      </c>
      <c r="V38" s="230"/>
      <c r="W38" s="187" t="str">
        <f>IF(J60&lt;&gt;0,30%,"")</f>
        <v/>
      </c>
      <c r="X38" s="49"/>
    </row>
    <row r="39" spans="1:24" ht="15" customHeight="1" x14ac:dyDescent="0.2">
      <c r="A39" s="193"/>
      <c r="B39" s="226"/>
      <c r="C39" s="217"/>
      <c r="D39" s="217"/>
      <c r="E39" s="217"/>
      <c r="F39" s="217"/>
      <c r="G39" s="217"/>
      <c r="H39" s="217"/>
      <c r="I39" s="217"/>
      <c r="J39" s="217"/>
      <c r="K39" s="217"/>
      <c r="L39" s="217"/>
      <c r="M39" s="217"/>
      <c r="N39" s="217"/>
      <c r="O39" s="217"/>
      <c r="P39" s="217"/>
      <c r="Q39" s="217"/>
      <c r="R39" s="217"/>
      <c r="S39" s="217"/>
      <c r="T39" s="188"/>
      <c r="U39" s="231"/>
      <c r="V39" s="232"/>
      <c r="W39" s="188"/>
      <c r="X39" s="49"/>
    </row>
    <row r="40" spans="1:24" ht="15" customHeight="1" thickBot="1" x14ac:dyDescent="0.25">
      <c r="A40" s="193"/>
      <c r="B40" s="227"/>
      <c r="C40" s="218"/>
      <c r="D40" s="218"/>
      <c r="E40" s="218"/>
      <c r="F40" s="218"/>
      <c r="G40" s="218"/>
      <c r="H40" s="218"/>
      <c r="I40" s="218"/>
      <c r="J40" s="218"/>
      <c r="K40" s="218"/>
      <c r="L40" s="218"/>
      <c r="M40" s="218"/>
      <c r="N40" s="218"/>
      <c r="O40" s="218"/>
      <c r="P40" s="218"/>
      <c r="Q40" s="218"/>
      <c r="R40" s="218"/>
      <c r="S40" s="218"/>
      <c r="T40" s="189"/>
      <c r="U40" s="233"/>
      <c r="V40" s="234"/>
      <c r="W40" s="189"/>
      <c r="X40" s="49"/>
    </row>
    <row r="41" spans="1:24" ht="15" customHeight="1" thickTop="1" x14ac:dyDescent="0.2">
      <c r="A41" s="193"/>
      <c r="B41" s="184" t="s">
        <v>6</v>
      </c>
      <c r="C41" s="191" t="s">
        <v>21</v>
      </c>
      <c r="D41" s="191"/>
      <c r="E41" s="191"/>
      <c r="F41" s="191"/>
      <c r="G41" s="191"/>
      <c r="H41" s="191"/>
      <c r="I41" s="191"/>
      <c r="J41" s="182" t="s">
        <v>22</v>
      </c>
      <c r="K41" s="182" t="s">
        <v>23</v>
      </c>
      <c r="L41" s="182"/>
      <c r="M41" s="182"/>
      <c r="N41" s="182"/>
      <c r="O41" s="182"/>
      <c r="P41" s="182"/>
      <c r="Q41" s="182" t="s">
        <v>26</v>
      </c>
      <c r="R41" s="182"/>
      <c r="S41" s="183" t="s">
        <v>27</v>
      </c>
      <c r="T41" s="183"/>
      <c r="U41" s="185" t="s">
        <v>25</v>
      </c>
      <c r="V41" s="185"/>
      <c r="W41" s="186"/>
      <c r="X41" s="49"/>
    </row>
    <row r="42" spans="1:24" ht="15" x14ac:dyDescent="0.2">
      <c r="A42" s="193"/>
      <c r="B42" s="184"/>
      <c r="C42" s="182"/>
      <c r="D42" s="182"/>
      <c r="E42" s="182"/>
      <c r="F42" s="182"/>
      <c r="G42" s="182"/>
      <c r="H42" s="182"/>
      <c r="I42" s="182"/>
      <c r="J42" s="182"/>
      <c r="K42" s="182">
        <v>1</v>
      </c>
      <c r="L42" s="182"/>
      <c r="M42" s="182">
        <v>2</v>
      </c>
      <c r="N42" s="182"/>
      <c r="O42" s="182">
        <v>3</v>
      </c>
      <c r="P42" s="182"/>
      <c r="Q42" s="182"/>
      <c r="R42" s="182"/>
      <c r="S42" s="183"/>
      <c r="T42" s="183"/>
      <c r="U42" s="185"/>
      <c r="V42" s="185"/>
      <c r="W42" s="186"/>
      <c r="X42" s="49"/>
    </row>
    <row r="43" spans="1:24" ht="15" x14ac:dyDescent="0.2">
      <c r="A43" s="193"/>
      <c r="B43" s="184"/>
      <c r="C43" s="182"/>
      <c r="D43" s="182"/>
      <c r="E43" s="182"/>
      <c r="F43" s="182"/>
      <c r="G43" s="182"/>
      <c r="H43" s="182"/>
      <c r="I43" s="182"/>
      <c r="J43" s="182"/>
      <c r="K43" s="182" t="s">
        <v>24</v>
      </c>
      <c r="L43" s="182"/>
      <c r="M43" s="182" t="s">
        <v>24</v>
      </c>
      <c r="N43" s="182"/>
      <c r="O43" s="182" t="s">
        <v>24</v>
      </c>
      <c r="P43" s="182"/>
      <c r="Q43" s="182"/>
      <c r="R43" s="182"/>
      <c r="S43" s="183"/>
      <c r="T43" s="183"/>
      <c r="U43" s="185"/>
      <c r="V43" s="185"/>
      <c r="W43" s="186"/>
      <c r="X43" s="49"/>
    </row>
    <row r="44" spans="1:24" x14ac:dyDescent="0.2">
      <c r="A44" s="193"/>
      <c r="B44" s="162">
        <v>1</v>
      </c>
      <c r="C44" s="143"/>
      <c r="D44" s="143"/>
      <c r="E44" s="143"/>
      <c r="F44" s="143"/>
      <c r="G44" s="143"/>
      <c r="H44" s="143"/>
      <c r="I44" s="143"/>
      <c r="J44" s="163"/>
      <c r="K44" s="164"/>
      <c r="L44" s="164"/>
      <c r="M44" s="164"/>
      <c r="N44" s="164"/>
      <c r="O44" s="164"/>
      <c r="P44" s="164"/>
      <c r="Q44" s="165" t="str">
        <f>IFERROR(AVERAGEIF(K44:P46,"&lt;&gt;0"),"")</f>
        <v/>
      </c>
      <c r="R44" s="165"/>
      <c r="S44" s="165" t="str">
        <f>IFERROR(Q44*J44,"")</f>
        <v/>
      </c>
      <c r="T44" s="165"/>
      <c r="U44" s="143"/>
      <c r="V44" s="143"/>
      <c r="W44" s="144"/>
      <c r="X44" s="49"/>
    </row>
    <row r="45" spans="1:24" x14ac:dyDescent="0.2">
      <c r="A45" s="193"/>
      <c r="B45" s="162"/>
      <c r="C45" s="143"/>
      <c r="D45" s="143"/>
      <c r="E45" s="143"/>
      <c r="F45" s="143"/>
      <c r="G45" s="143"/>
      <c r="H45" s="143"/>
      <c r="I45" s="143"/>
      <c r="J45" s="163"/>
      <c r="K45" s="164"/>
      <c r="L45" s="164"/>
      <c r="M45" s="164"/>
      <c r="N45" s="164"/>
      <c r="O45" s="164"/>
      <c r="P45" s="164"/>
      <c r="Q45" s="165"/>
      <c r="R45" s="165"/>
      <c r="S45" s="165"/>
      <c r="T45" s="165"/>
      <c r="U45" s="143"/>
      <c r="V45" s="143"/>
      <c r="W45" s="144"/>
      <c r="X45" s="49"/>
    </row>
    <row r="46" spans="1:24" x14ac:dyDescent="0.2">
      <c r="A46" s="193"/>
      <c r="B46" s="162"/>
      <c r="C46" s="143"/>
      <c r="D46" s="143"/>
      <c r="E46" s="143"/>
      <c r="F46" s="143"/>
      <c r="G46" s="143"/>
      <c r="H46" s="143"/>
      <c r="I46" s="143"/>
      <c r="J46" s="163"/>
      <c r="K46" s="164"/>
      <c r="L46" s="164"/>
      <c r="M46" s="164"/>
      <c r="N46" s="164"/>
      <c r="O46" s="164"/>
      <c r="P46" s="164"/>
      <c r="Q46" s="165"/>
      <c r="R46" s="165"/>
      <c r="S46" s="165"/>
      <c r="T46" s="165"/>
      <c r="U46" s="143"/>
      <c r="V46" s="143"/>
      <c r="W46" s="144"/>
      <c r="X46" s="49"/>
    </row>
    <row r="47" spans="1:24" x14ac:dyDescent="0.2">
      <c r="A47" s="193"/>
      <c r="B47" s="162">
        <v>2</v>
      </c>
      <c r="C47" s="143"/>
      <c r="D47" s="143"/>
      <c r="E47" s="143"/>
      <c r="F47" s="143"/>
      <c r="G47" s="143"/>
      <c r="H47" s="143"/>
      <c r="I47" s="143"/>
      <c r="J47" s="163"/>
      <c r="K47" s="164"/>
      <c r="L47" s="164"/>
      <c r="M47" s="164"/>
      <c r="N47" s="164"/>
      <c r="O47" s="164"/>
      <c r="P47" s="164"/>
      <c r="Q47" s="165" t="str">
        <f t="shared" ref="Q47" si="8">IFERROR(AVERAGEIF(K47:P49,"&lt;&gt;0"),"")</f>
        <v/>
      </c>
      <c r="R47" s="165"/>
      <c r="S47" s="165" t="str">
        <f t="shared" ref="S47" si="9">IFERROR(Q47*J47,"")</f>
        <v/>
      </c>
      <c r="T47" s="165"/>
      <c r="U47" s="143"/>
      <c r="V47" s="143"/>
      <c r="W47" s="144"/>
      <c r="X47" s="49"/>
    </row>
    <row r="48" spans="1:24" x14ac:dyDescent="0.2">
      <c r="A48" s="193"/>
      <c r="B48" s="162"/>
      <c r="C48" s="143"/>
      <c r="D48" s="143"/>
      <c r="E48" s="143"/>
      <c r="F48" s="143"/>
      <c r="G48" s="143"/>
      <c r="H48" s="143"/>
      <c r="I48" s="143"/>
      <c r="J48" s="163"/>
      <c r="K48" s="164"/>
      <c r="L48" s="164"/>
      <c r="M48" s="164"/>
      <c r="N48" s="164"/>
      <c r="O48" s="164"/>
      <c r="P48" s="164"/>
      <c r="Q48" s="165"/>
      <c r="R48" s="165"/>
      <c r="S48" s="165"/>
      <c r="T48" s="165"/>
      <c r="U48" s="143"/>
      <c r="V48" s="143"/>
      <c r="W48" s="144"/>
      <c r="X48" s="49"/>
    </row>
    <row r="49" spans="1:24" x14ac:dyDescent="0.2">
      <c r="A49" s="193"/>
      <c r="B49" s="162"/>
      <c r="C49" s="143"/>
      <c r="D49" s="143"/>
      <c r="E49" s="143"/>
      <c r="F49" s="143"/>
      <c r="G49" s="143"/>
      <c r="H49" s="143"/>
      <c r="I49" s="143"/>
      <c r="J49" s="163"/>
      <c r="K49" s="164"/>
      <c r="L49" s="164"/>
      <c r="M49" s="164"/>
      <c r="N49" s="164"/>
      <c r="O49" s="164"/>
      <c r="P49" s="164"/>
      <c r="Q49" s="165"/>
      <c r="R49" s="165"/>
      <c r="S49" s="165"/>
      <c r="T49" s="165"/>
      <c r="U49" s="143"/>
      <c r="V49" s="143"/>
      <c r="W49" s="144"/>
      <c r="X49" s="49"/>
    </row>
    <row r="50" spans="1:24" x14ac:dyDescent="0.2">
      <c r="A50" s="193"/>
      <c r="B50" s="162">
        <v>3</v>
      </c>
      <c r="C50" s="143"/>
      <c r="D50" s="143"/>
      <c r="E50" s="143"/>
      <c r="F50" s="143"/>
      <c r="G50" s="143"/>
      <c r="H50" s="143"/>
      <c r="I50" s="143"/>
      <c r="J50" s="163"/>
      <c r="K50" s="164"/>
      <c r="L50" s="164"/>
      <c r="M50" s="164"/>
      <c r="N50" s="164"/>
      <c r="O50" s="164"/>
      <c r="P50" s="164"/>
      <c r="Q50" s="165" t="str">
        <f t="shared" ref="Q50" si="10">IFERROR(AVERAGEIF(K50:P52,"&lt;&gt;0"),"")</f>
        <v/>
      </c>
      <c r="R50" s="165"/>
      <c r="S50" s="165" t="str">
        <f t="shared" ref="S50" si="11">IFERROR(Q50*J50,"")</f>
        <v/>
      </c>
      <c r="T50" s="165"/>
      <c r="U50" s="143"/>
      <c r="V50" s="143"/>
      <c r="W50" s="144"/>
      <c r="X50" s="49"/>
    </row>
    <row r="51" spans="1:24" x14ac:dyDescent="0.2">
      <c r="A51" s="193"/>
      <c r="B51" s="162"/>
      <c r="C51" s="143"/>
      <c r="D51" s="143"/>
      <c r="E51" s="143"/>
      <c r="F51" s="143"/>
      <c r="G51" s="143"/>
      <c r="H51" s="143"/>
      <c r="I51" s="143"/>
      <c r="J51" s="163"/>
      <c r="K51" s="164"/>
      <c r="L51" s="164"/>
      <c r="M51" s="164"/>
      <c r="N51" s="164"/>
      <c r="O51" s="164"/>
      <c r="P51" s="164"/>
      <c r="Q51" s="165"/>
      <c r="R51" s="165"/>
      <c r="S51" s="165"/>
      <c r="T51" s="165"/>
      <c r="U51" s="143"/>
      <c r="V51" s="143"/>
      <c r="W51" s="144"/>
      <c r="X51" s="49"/>
    </row>
    <row r="52" spans="1:24" x14ac:dyDescent="0.2">
      <c r="A52" s="193"/>
      <c r="B52" s="162"/>
      <c r="C52" s="143"/>
      <c r="D52" s="143"/>
      <c r="E52" s="143"/>
      <c r="F52" s="143"/>
      <c r="G52" s="143"/>
      <c r="H52" s="143"/>
      <c r="I52" s="143"/>
      <c r="J52" s="163"/>
      <c r="K52" s="164"/>
      <c r="L52" s="164"/>
      <c r="M52" s="164"/>
      <c r="N52" s="164"/>
      <c r="O52" s="164"/>
      <c r="P52" s="164"/>
      <c r="Q52" s="165"/>
      <c r="R52" s="165"/>
      <c r="S52" s="165"/>
      <c r="T52" s="165"/>
      <c r="U52" s="143"/>
      <c r="V52" s="143"/>
      <c r="W52" s="144"/>
      <c r="X52" s="49"/>
    </row>
    <row r="53" spans="1:24" x14ac:dyDescent="0.2">
      <c r="A53" s="193"/>
      <c r="B53" s="162">
        <v>4</v>
      </c>
      <c r="C53" s="143"/>
      <c r="D53" s="143"/>
      <c r="E53" s="143"/>
      <c r="F53" s="143"/>
      <c r="G53" s="143"/>
      <c r="H53" s="143"/>
      <c r="I53" s="143"/>
      <c r="J53" s="163"/>
      <c r="K53" s="164"/>
      <c r="L53" s="164"/>
      <c r="M53" s="164"/>
      <c r="N53" s="164"/>
      <c r="O53" s="164"/>
      <c r="P53" s="164"/>
      <c r="Q53" s="165" t="str">
        <f t="shared" ref="Q53" si="12">IFERROR(AVERAGEIF(K53:P55,"&lt;&gt;0"),"")</f>
        <v/>
      </c>
      <c r="R53" s="165"/>
      <c r="S53" s="165" t="str">
        <f t="shared" ref="S53" si="13">IFERROR(Q53*J53,"")</f>
        <v/>
      </c>
      <c r="T53" s="165"/>
      <c r="U53" s="143"/>
      <c r="V53" s="143"/>
      <c r="W53" s="144"/>
      <c r="X53" s="49"/>
    </row>
    <row r="54" spans="1:24" x14ac:dyDescent="0.2">
      <c r="A54" s="193"/>
      <c r="B54" s="162"/>
      <c r="C54" s="143"/>
      <c r="D54" s="143"/>
      <c r="E54" s="143"/>
      <c r="F54" s="143"/>
      <c r="G54" s="143"/>
      <c r="H54" s="143"/>
      <c r="I54" s="143"/>
      <c r="J54" s="163"/>
      <c r="K54" s="164"/>
      <c r="L54" s="164"/>
      <c r="M54" s="164"/>
      <c r="N54" s="164"/>
      <c r="O54" s="164"/>
      <c r="P54" s="164"/>
      <c r="Q54" s="165"/>
      <c r="R54" s="165"/>
      <c r="S54" s="165"/>
      <c r="T54" s="165"/>
      <c r="U54" s="143"/>
      <c r="V54" s="143"/>
      <c r="W54" s="144"/>
      <c r="X54" s="49"/>
    </row>
    <row r="55" spans="1:24" x14ac:dyDescent="0.2">
      <c r="A55" s="193"/>
      <c r="B55" s="162"/>
      <c r="C55" s="143"/>
      <c r="D55" s="143"/>
      <c r="E55" s="143"/>
      <c r="F55" s="143"/>
      <c r="G55" s="143"/>
      <c r="H55" s="143"/>
      <c r="I55" s="143"/>
      <c r="J55" s="163"/>
      <c r="K55" s="164"/>
      <c r="L55" s="164"/>
      <c r="M55" s="164"/>
      <c r="N55" s="164"/>
      <c r="O55" s="164"/>
      <c r="P55" s="164"/>
      <c r="Q55" s="165"/>
      <c r="R55" s="165"/>
      <c r="S55" s="165"/>
      <c r="T55" s="165"/>
      <c r="U55" s="143"/>
      <c r="V55" s="143"/>
      <c r="W55" s="144"/>
      <c r="X55" s="49"/>
    </row>
    <row r="56" spans="1:24" x14ac:dyDescent="0.2">
      <c r="A56" s="193"/>
      <c r="B56" s="162">
        <v>5</v>
      </c>
      <c r="C56" s="143"/>
      <c r="D56" s="143"/>
      <c r="E56" s="143"/>
      <c r="F56" s="143"/>
      <c r="G56" s="143"/>
      <c r="H56" s="143"/>
      <c r="I56" s="143"/>
      <c r="J56" s="163"/>
      <c r="K56" s="164"/>
      <c r="L56" s="164"/>
      <c r="M56" s="164"/>
      <c r="N56" s="164"/>
      <c r="O56" s="164"/>
      <c r="P56" s="164"/>
      <c r="Q56" s="165" t="str">
        <f t="shared" ref="Q56" si="14">IFERROR(AVERAGEIF(K56:P58,"&lt;&gt;0"),"")</f>
        <v/>
      </c>
      <c r="R56" s="165"/>
      <c r="S56" s="165" t="str">
        <f t="shared" ref="S56" si="15">IFERROR(Q56*J56,"")</f>
        <v/>
      </c>
      <c r="T56" s="165"/>
      <c r="U56" s="143"/>
      <c r="V56" s="143"/>
      <c r="W56" s="144"/>
      <c r="X56" s="49"/>
    </row>
    <row r="57" spans="1:24" x14ac:dyDescent="0.2">
      <c r="A57" s="193"/>
      <c r="B57" s="162"/>
      <c r="C57" s="143"/>
      <c r="D57" s="143"/>
      <c r="E57" s="143"/>
      <c r="F57" s="143"/>
      <c r="G57" s="143"/>
      <c r="H57" s="143"/>
      <c r="I57" s="143"/>
      <c r="J57" s="163"/>
      <c r="K57" s="164"/>
      <c r="L57" s="164"/>
      <c r="M57" s="164"/>
      <c r="N57" s="164"/>
      <c r="O57" s="164"/>
      <c r="P57" s="164"/>
      <c r="Q57" s="165"/>
      <c r="R57" s="165"/>
      <c r="S57" s="165"/>
      <c r="T57" s="165"/>
      <c r="U57" s="143"/>
      <c r="V57" s="143"/>
      <c r="W57" s="144"/>
      <c r="X57" s="49"/>
    </row>
    <row r="58" spans="1:24" x14ac:dyDescent="0.2">
      <c r="A58" s="193"/>
      <c r="B58" s="162"/>
      <c r="C58" s="143"/>
      <c r="D58" s="143"/>
      <c r="E58" s="143"/>
      <c r="F58" s="143"/>
      <c r="G58" s="143"/>
      <c r="H58" s="143"/>
      <c r="I58" s="143"/>
      <c r="J58" s="163"/>
      <c r="K58" s="164"/>
      <c r="L58" s="164"/>
      <c r="M58" s="164"/>
      <c r="N58" s="164"/>
      <c r="O58" s="164"/>
      <c r="P58" s="164"/>
      <c r="Q58" s="165"/>
      <c r="R58" s="165"/>
      <c r="S58" s="165"/>
      <c r="T58" s="165"/>
      <c r="U58" s="143"/>
      <c r="V58" s="143"/>
      <c r="W58" s="144"/>
      <c r="X58" s="49"/>
    </row>
    <row r="59" spans="1:24" x14ac:dyDescent="0.2">
      <c r="A59" s="193"/>
      <c r="B59" s="65"/>
      <c r="C59" s="66"/>
      <c r="D59" s="66"/>
      <c r="E59" s="66"/>
      <c r="F59" s="66"/>
      <c r="G59" s="66"/>
      <c r="H59" s="66"/>
      <c r="I59" s="66"/>
      <c r="J59" s="66"/>
      <c r="K59" s="66"/>
      <c r="L59" s="66"/>
      <c r="M59" s="66"/>
      <c r="N59" s="66"/>
      <c r="O59" s="66"/>
      <c r="P59" s="66"/>
      <c r="Q59" s="66"/>
      <c r="R59" s="66"/>
      <c r="S59" s="66"/>
      <c r="T59" s="66"/>
      <c r="U59" s="66"/>
      <c r="V59" s="66"/>
      <c r="W59" s="67"/>
      <c r="X59" s="49"/>
    </row>
    <row r="60" spans="1:24" x14ac:dyDescent="0.2">
      <c r="A60" s="193"/>
      <c r="B60" s="65"/>
      <c r="C60" s="66"/>
      <c r="D60" s="169" t="s">
        <v>30</v>
      </c>
      <c r="E60" s="169"/>
      <c r="F60" s="169"/>
      <c r="G60" s="169"/>
      <c r="H60" s="169"/>
      <c r="I60" s="169"/>
      <c r="J60" s="170">
        <f>SUM(J44:J58)</f>
        <v>0</v>
      </c>
      <c r="K60" s="236" t="str">
        <f>IF(J60=100%,"القيمة صحيحة","مجموع الاوزان غير صحيح")</f>
        <v>مجموع الاوزان غير صحيح</v>
      </c>
      <c r="L60" s="236"/>
      <c r="M60" s="238" t="s">
        <v>91</v>
      </c>
      <c r="N60" s="238"/>
      <c r="O60" s="238"/>
      <c r="P60" s="238"/>
      <c r="Q60" s="238"/>
      <c r="R60" s="238"/>
      <c r="S60" s="165">
        <f>SUMIF(S44:T58,"&lt;&gt;0")</f>
        <v>0</v>
      </c>
      <c r="T60" s="165"/>
      <c r="U60" s="66"/>
      <c r="V60" s="66"/>
      <c r="W60" s="67"/>
      <c r="X60" s="49"/>
    </row>
    <row r="61" spans="1:24" x14ac:dyDescent="0.2">
      <c r="A61" s="193"/>
      <c r="B61" s="65"/>
      <c r="C61" s="66"/>
      <c r="D61" s="169"/>
      <c r="E61" s="169"/>
      <c r="F61" s="169"/>
      <c r="G61" s="169"/>
      <c r="H61" s="169"/>
      <c r="I61" s="169"/>
      <c r="J61" s="170"/>
      <c r="K61" s="236"/>
      <c r="L61" s="236"/>
      <c r="M61" s="238"/>
      <c r="N61" s="238"/>
      <c r="O61" s="238"/>
      <c r="P61" s="238"/>
      <c r="Q61" s="238"/>
      <c r="R61" s="238"/>
      <c r="S61" s="165"/>
      <c r="T61" s="165"/>
      <c r="U61" s="66"/>
      <c r="V61" s="66"/>
      <c r="W61" s="67"/>
      <c r="X61" s="49"/>
    </row>
    <row r="62" spans="1:24" ht="15" thickBot="1" x14ac:dyDescent="0.25">
      <c r="A62" s="193"/>
      <c r="B62" s="166"/>
      <c r="C62" s="167"/>
      <c r="D62" s="190"/>
      <c r="E62" s="190"/>
      <c r="F62" s="190"/>
      <c r="G62" s="190"/>
      <c r="H62" s="190"/>
      <c r="I62" s="190"/>
      <c r="J62" s="235"/>
      <c r="K62" s="237"/>
      <c r="L62" s="237"/>
      <c r="M62" s="239"/>
      <c r="N62" s="239"/>
      <c r="O62" s="239"/>
      <c r="P62" s="239"/>
      <c r="Q62" s="239"/>
      <c r="R62" s="239"/>
      <c r="S62" s="240"/>
      <c r="T62" s="240"/>
      <c r="U62" s="167"/>
      <c r="V62" s="167"/>
      <c r="W62" s="168"/>
      <c r="X62" s="49"/>
    </row>
    <row r="63" spans="1:24" ht="15" thickTop="1" x14ac:dyDescent="0.2">
      <c r="A63" s="193"/>
      <c r="B63" s="65"/>
      <c r="C63" s="66"/>
      <c r="D63" s="66"/>
      <c r="E63" s="66"/>
      <c r="F63" s="66"/>
      <c r="G63" s="66"/>
      <c r="H63" s="66"/>
      <c r="I63" s="66"/>
      <c r="J63" s="66"/>
      <c r="K63" s="66"/>
      <c r="L63" s="66"/>
      <c r="M63" s="66"/>
      <c r="N63" s="66"/>
      <c r="O63" s="66"/>
      <c r="P63" s="66"/>
      <c r="Q63" s="66"/>
      <c r="R63" s="66"/>
      <c r="S63" s="66"/>
      <c r="T63" s="66"/>
      <c r="U63" s="66"/>
      <c r="V63" s="66"/>
      <c r="W63" s="67"/>
      <c r="X63" s="49"/>
    </row>
    <row r="64" spans="1:24" ht="15.75" customHeight="1" x14ac:dyDescent="0.2">
      <c r="A64" s="193"/>
      <c r="B64" s="241" t="s">
        <v>161</v>
      </c>
      <c r="C64" s="242"/>
      <c r="D64" s="242"/>
      <c r="E64" s="242"/>
      <c r="F64" s="242"/>
      <c r="G64" s="242"/>
      <c r="H64" s="242"/>
      <c r="I64" s="242"/>
      <c r="J64" s="242"/>
      <c r="K64" s="242"/>
      <c r="L64" s="242"/>
      <c r="M64" s="242"/>
      <c r="N64" s="242"/>
      <c r="O64" s="242"/>
      <c r="P64" s="242"/>
      <c r="Q64" s="242"/>
      <c r="R64" s="242"/>
      <c r="S64" s="242"/>
      <c r="T64" s="242"/>
      <c r="U64" s="242"/>
      <c r="V64" s="242"/>
      <c r="W64" s="243"/>
      <c r="X64" s="49"/>
    </row>
    <row r="65" spans="1:24" ht="15" customHeight="1" x14ac:dyDescent="0.2">
      <c r="A65" s="193"/>
      <c r="B65" s="241"/>
      <c r="C65" s="242"/>
      <c r="D65" s="242"/>
      <c r="E65" s="242"/>
      <c r="F65" s="242"/>
      <c r="G65" s="242"/>
      <c r="H65" s="242"/>
      <c r="I65" s="242"/>
      <c r="J65" s="242"/>
      <c r="K65" s="242"/>
      <c r="L65" s="242"/>
      <c r="M65" s="242"/>
      <c r="N65" s="242"/>
      <c r="O65" s="242"/>
      <c r="P65" s="242"/>
      <c r="Q65" s="242"/>
      <c r="R65" s="242"/>
      <c r="S65" s="242"/>
      <c r="T65" s="242"/>
      <c r="U65" s="242"/>
      <c r="V65" s="242"/>
      <c r="W65" s="243"/>
      <c r="X65" s="49"/>
    </row>
    <row r="66" spans="1:24" ht="15.75" customHeight="1" x14ac:dyDescent="0.2">
      <c r="A66" s="193"/>
      <c r="B66" s="241"/>
      <c r="C66" s="242"/>
      <c r="D66" s="242"/>
      <c r="E66" s="242"/>
      <c r="F66" s="242"/>
      <c r="G66" s="242"/>
      <c r="H66" s="242"/>
      <c r="I66" s="242"/>
      <c r="J66" s="242"/>
      <c r="K66" s="242"/>
      <c r="L66" s="242"/>
      <c r="M66" s="242"/>
      <c r="N66" s="242"/>
      <c r="O66" s="242"/>
      <c r="P66" s="242"/>
      <c r="Q66" s="242"/>
      <c r="R66" s="242"/>
      <c r="S66" s="242"/>
      <c r="T66" s="242"/>
      <c r="U66" s="242"/>
      <c r="V66" s="242"/>
      <c r="W66" s="243"/>
      <c r="X66" s="49"/>
    </row>
    <row r="67" spans="1:24" ht="15" customHeight="1" x14ac:dyDescent="0.2">
      <c r="A67" s="193"/>
      <c r="B67" s="65"/>
      <c r="C67" s="66"/>
      <c r="D67" s="169" t="s">
        <v>163</v>
      </c>
      <c r="E67" s="169"/>
      <c r="F67" s="169"/>
      <c r="G67" s="169"/>
      <c r="H67" s="169"/>
      <c r="I67" s="169"/>
      <c r="J67" s="170">
        <f>IFERROR(S33*W12,"")</f>
        <v>0</v>
      </c>
      <c r="K67" s="66"/>
      <c r="L67" s="66"/>
      <c r="M67" s="169" t="s">
        <v>162</v>
      </c>
      <c r="N67" s="169"/>
      <c r="O67" s="169"/>
      <c r="P67" s="169"/>
      <c r="Q67" s="169"/>
      <c r="R67" s="169"/>
      <c r="S67" s="165" t="str">
        <f>IFERROR(S60*W38,"")</f>
        <v/>
      </c>
      <c r="T67" s="165"/>
      <c r="U67" s="66"/>
      <c r="V67" s="66"/>
      <c r="W67" s="67"/>
      <c r="X67" s="49"/>
    </row>
    <row r="68" spans="1:24" ht="15" customHeight="1" x14ac:dyDescent="0.2">
      <c r="A68" s="193"/>
      <c r="B68" s="65"/>
      <c r="C68" s="66"/>
      <c r="D68" s="169"/>
      <c r="E68" s="169"/>
      <c r="F68" s="169"/>
      <c r="G68" s="169"/>
      <c r="H68" s="169"/>
      <c r="I68" s="169"/>
      <c r="J68" s="170"/>
      <c r="K68" s="66"/>
      <c r="L68" s="66"/>
      <c r="M68" s="169"/>
      <c r="N68" s="169"/>
      <c r="O68" s="169"/>
      <c r="P68" s="169"/>
      <c r="Q68" s="169"/>
      <c r="R68" s="169"/>
      <c r="S68" s="165"/>
      <c r="T68" s="165"/>
      <c r="U68" s="66"/>
      <c r="V68" s="66"/>
      <c r="W68" s="67"/>
      <c r="X68" s="49"/>
    </row>
    <row r="69" spans="1:24" ht="15" customHeight="1" x14ac:dyDescent="0.2">
      <c r="A69" s="193"/>
      <c r="B69" s="65"/>
      <c r="C69" s="66"/>
      <c r="D69" s="169"/>
      <c r="E69" s="169"/>
      <c r="F69" s="169"/>
      <c r="G69" s="169"/>
      <c r="H69" s="169"/>
      <c r="I69" s="169"/>
      <c r="J69" s="170"/>
      <c r="K69" s="66"/>
      <c r="L69" s="66"/>
      <c r="M69" s="169"/>
      <c r="N69" s="169"/>
      <c r="O69" s="169"/>
      <c r="P69" s="169"/>
      <c r="Q69" s="169"/>
      <c r="R69" s="169"/>
      <c r="S69" s="165"/>
      <c r="T69" s="165"/>
      <c r="U69" s="66"/>
      <c r="V69" s="66"/>
      <c r="W69" s="67"/>
      <c r="X69" s="49"/>
    </row>
    <row r="70" spans="1:24" ht="15" thickBot="1" x14ac:dyDescent="0.25">
      <c r="A70" s="193"/>
      <c r="B70" s="65"/>
      <c r="C70" s="66"/>
      <c r="D70" s="66"/>
      <c r="E70" s="66"/>
      <c r="F70" s="66"/>
      <c r="G70" s="66"/>
      <c r="H70" s="66"/>
      <c r="I70" s="66"/>
      <c r="J70" s="66"/>
      <c r="K70" s="66"/>
      <c r="L70" s="66"/>
      <c r="M70" s="66"/>
      <c r="N70" s="66"/>
      <c r="O70" s="66"/>
      <c r="P70" s="66"/>
      <c r="Q70" s="66"/>
      <c r="R70" s="66"/>
      <c r="S70" s="66"/>
      <c r="T70" s="66"/>
      <c r="U70" s="66"/>
      <c r="V70" s="66"/>
      <c r="W70" s="67"/>
      <c r="X70" s="49"/>
    </row>
    <row r="71" spans="1:24" ht="15" customHeight="1" thickTop="1" x14ac:dyDescent="0.2">
      <c r="A71" s="193"/>
      <c r="B71" s="65"/>
      <c r="C71" s="66"/>
      <c r="D71" s="66"/>
      <c r="E71" s="66"/>
      <c r="F71" s="244" t="s">
        <v>164</v>
      </c>
      <c r="G71" s="245"/>
      <c r="H71" s="245"/>
      <c r="I71" s="245"/>
      <c r="J71" s="245"/>
      <c r="K71" s="246"/>
      <c r="L71" s="249" t="s">
        <v>92</v>
      </c>
      <c r="M71" s="250"/>
      <c r="N71" s="250"/>
      <c r="O71" s="250"/>
      <c r="P71" s="250"/>
      <c r="Q71" s="250"/>
      <c r="R71" s="250"/>
      <c r="S71" s="251"/>
      <c r="T71" s="171"/>
      <c r="U71" s="171"/>
      <c r="V71" s="171"/>
      <c r="W71" s="172"/>
      <c r="X71" s="49"/>
    </row>
    <row r="72" spans="1:24" ht="15" customHeight="1" x14ac:dyDescent="0.2">
      <c r="A72" s="193"/>
      <c r="B72" s="65"/>
      <c r="C72" s="66"/>
      <c r="D72" s="66"/>
      <c r="E72" s="66"/>
      <c r="F72" s="247"/>
      <c r="G72" s="238"/>
      <c r="H72" s="238"/>
      <c r="I72" s="238"/>
      <c r="J72" s="238"/>
      <c r="K72" s="248"/>
      <c r="L72" s="252"/>
      <c r="M72" s="253"/>
      <c r="N72" s="253"/>
      <c r="O72" s="253"/>
      <c r="P72" s="253"/>
      <c r="Q72" s="253"/>
      <c r="R72" s="253"/>
      <c r="S72" s="254"/>
      <c r="T72" s="171"/>
      <c r="U72" s="171"/>
      <c r="V72" s="171"/>
      <c r="W72" s="172"/>
      <c r="X72" s="49"/>
    </row>
    <row r="73" spans="1:24" ht="15" customHeight="1" x14ac:dyDescent="0.2">
      <c r="A73" s="193"/>
      <c r="B73" s="65"/>
      <c r="C73" s="66"/>
      <c r="D73" s="66"/>
      <c r="E73" s="66"/>
      <c r="F73" s="247"/>
      <c r="G73" s="238"/>
      <c r="H73" s="238"/>
      <c r="I73" s="238"/>
      <c r="J73" s="238"/>
      <c r="K73" s="248"/>
      <c r="L73" s="252"/>
      <c r="M73" s="253"/>
      <c r="N73" s="253"/>
      <c r="O73" s="253"/>
      <c r="P73" s="253"/>
      <c r="Q73" s="253"/>
      <c r="R73" s="253"/>
      <c r="S73" s="254"/>
      <c r="T73" s="171"/>
      <c r="U73" s="171"/>
      <c r="V73" s="171"/>
      <c r="W73" s="172"/>
      <c r="X73" s="49"/>
    </row>
    <row r="74" spans="1:24" x14ac:dyDescent="0.2">
      <c r="A74" s="193"/>
      <c r="B74" s="65"/>
      <c r="C74" s="66"/>
      <c r="D74" s="66"/>
      <c r="E74" s="66"/>
      <c r="F74" s="173">
        <f>SUMIF(J67:S67,"&lt;&gt;0")</f>
        <v>0</v>
      </c>
      <c r="G74" s="174"/>
      <c r="H74" s="174"/>
      <c r="I74" s="174"/>
      <c r="J74" s="174"/>
      <c r="K74" s="175"/>
      <c r="L74" s="173">
        <f>IFERROR(F74*T9,"")</f>
        <v>0</v>
      </c>
      <c r="M74" s="174"/>
      <c r="N74" s="174"/>
      <c r="O74" s="174"/>
      <c r="P74" s="174"/>
      <c r="Q74" s="174"/>
      <c r="R74" s="174"/>
      <c r="S74" s="175"/>
      <c r="T74" s="171"/>
      <c r="U74" s="171"/>
      <c r="V74" s="171"/>
      <c r="W74" s="172"/>
      <c r="X74" s="49"/>
    </row>
    <row r="75" spans="1:24" ht="15" thickBot="1" x14ac:dyDescent="0.25">
      <c r="A75" s="193"/>
      <c r="B75" s="65"/>
      <c r="C75" s="66"/>
      <c r="D75" s="66"/>
      <c r="E75" s="66"/>
      <c r="F75" s="176"/>
      <c r="G75" s="177"/>
      <c r="H75" s="177"/>
      <c r="I75" s="177"/>
      <c r="J75" s="177"/>
      <c r="K75" s="178"/>
      <c r="L75" s="176"/>
      <c r="M75" s="177"/>
      <c r="N75" s="177"/>
      <c r="O75" s="177"/>
      <c r="P75" s="177"/>
      <c r="Q75" s="177"/>
      <c r="R75" s="177"/>
      <c r="S75" s="178"/>
      <c r="T75" s="171"/>
      <c r="U75" s="171"/>
      <c r="V75" s="171"/>
      <c r="W75" s="172"/>
      <c r="X75" s="49"/>
    </row>
    <row r="76" spans="1:24" ht="15.75" thickTop="1" thickBot="1" x14ac:dyDescent="0.25">
      <c r="A76" s="193"/>
      <c r="B76" s="166"/>
      <c r="C76" s="167"/>
      <c r="D76" s="167"/>
      <c r="E76" s="167"/>
      <c r="F76" s="167"/>
      <c r="G76" s="167"/>
      <c r="H76" s="167"/>
      <c r="I76" s="167"/>
      <c r="J76" s="167"/>
      <c r="K76" s="167"/>
      <c r="L76" s="167"/>
      <c r="M76" s="167"/>
      <c r="N76" s="167"/>
      <c r="O76" s="167"/>
      <c r="P76" s="167"/>
      <c r="Q76" s="167"/>
      <c r="R76" s="167"/>
      <c r="S76" s="167"/>
      <c r="T76" s="167"/>
      <c r="U76" s="167"/>
      <c r="V76" s="167"/>
      <c r="W76" s="168"/>
      <c r="X76" s="49"/>
    </row>
    <row r="77" spans="1:24" ht="15" thickTop="1" x14ac:dyDescent="0.2">
      <c r="A77" s="28"/>
      <c r="B77" s="29"/>
      <c r="C77" s="29"/>
      <c r="D77" s="29"/>
      <c r="E77" s="29"/>
      <c r="F77" s="29"/>
      <c r="G77" s="29"/>
      <c r="H77" s="29"/>
      <c r="I77" s="29"/>
      <c r="J77" s="29"/>
      <c r="K77" s="29"/>
      <c r="L77" s="29"/>
      <c r="M77" s="29"/>
      <c r="N77" s="29"/>
      <c r="O77" s="29"/>
      <c r="P77" s="29"/>
      <c r="Q77" s="29"/>
      <c r="R77" s="29"/>
      <c r="S77" s="29"/>
      <c r="T77" s="29"/>
      <c r="U77" s="29"/>
      <c r="V77" s="29"/>
      <c r="W77" s="29"/>
      <c r="X77" s="49"/>
    </row>
    <row r="78" spans="1:24" x14ac:dyDescent="0.2">
      <c r="A78" s="28"/>
      <c r="B78" s="29"/>
      <c r="C78" s="29"/>
      <c r="D78" s="29"/>
      <c r="E78" s="29"/>
      <c r="F78" s="29"/>
      <c r="G78" s="29"/>
      <c r="H78" s="29"/>
      <c r="I78" s="29"/>
      <c r="J78" s="29"/>
      <c r="K78" s="29"/>
      <c r="L78" s="29"/>
      <c r="M78" s="29"/>
      <c r="N78" s="29"/>
      <c r="O78" s="29"/>
      <c r="P78" s="29"/>
      <c r="Q78" s="29"/>
      <c r="R78" s="29"/>
      <c r="S78" s="29"/>
      <c r="T78" s="29"/>
      <c r="U78" s="29"/>
      <c r="V78" s="29"/>
      <c r="W78" s="29"/>
      <c r="X78" s="49"/>
    </row>
    <row r="79" spans="1:24" x14ac:dyDescent="0.2">
      <c r="A79" s="28"/>
      <c r="B79" s="29"/>
      <c r="C79" s="29"/>
      <c r="D79" s="29"/>
      <c r="E79" s="29"/>
      <c r="F79" s="29"/>
      <c r="G79" s="29"/>
      <c r="H79" s="29"/>
      <c r="I79" s="29"/>
      <c r="J79" s="29"/>
      <c r="K79" s="29"/>
      <c r="L79" s="29"/>
      <c r="M79" s="29"/>
      <c r="N79" s="29"/>
      <c r="O79" s="29"/>
      <c r="P79" s="29"/>
      <c r="Q79" s="29"/>
      <c r="R79" s="29"/>
      <c r="S79" s="29"/>
      <c r="T79" s="29"/>
      <c r="U79" s="29"/>
      <c r="V79" s="29"/>
      <c r="W79" s="29"/>
      <c r="X79" s="49"/>
    </row>
    <row r="80" spans="1:24" x14ac:dyDescent="0.2">
      <c r="A80" s="28"/>
      <c r="B80" s="29"/>
      <c r="C80" s="29"/>
      <c r="D80" s="29"/>
      <c r="E80" s="29"/>
      <c r="F80" s="29"/>
      <c r="G80" s="29"/>
      <c r="H80" s="29"/>
      <c r="I80" s="29"/>
      <c r="J80" s="29"/>
      <c r="K80" s="29"/>
      <c r="L80" s="29"/>
      <c r="M80" s="29"/>
      <c r="N80" s="29"/>
      <c r="O80" s="29"/>
      <c r="P80" s="29"/>
      <c r="Q80" s="29"/>
      <c r="R80" s="29"/>
      <c r="S80" s="29"/>
      <c r="T80" s="29"/>
      <c r="U80" s="29"/>
      <c r="V80" s="29"/>
      <c r="W80" s="29"/>
      <c r="X80" s="49"/>
    </row>
    <row r="81" spans="1:24" x14ac:dyDescent="0.2">
      <c r="A81" s="28"/>
      <c r="B81" s="29"/>
      <c r="C81" s="29"/>
      <c r="D81" s="29"/>
      <c r="E81" s="29"/>
      <c r="F81" s="29"/>
      <c r="G81" s="29"/>
      <c r="H81" s="29"/>
      <c r="I81" s="29"/>
      <c r="J81" s="29"/>
      <c r="K81" s="29"/>
      <c r="L81" s="29"/>
      <c r="M81" s="29"/>
      <c r="N81" s="29"/>
      <c r="O81" s="29"/>
      <c r="P81" s="29"/>
      <c r="Q81" s="29"/>
      <c r="R81" s="29"/>
      <c r="S81" s="29"/>
      <c r="T81" s="29"/>
      <c r="U81" s="29"/>
      <c r="V81" s="29"/>
      <c r="W81" s="29"/>
      <c r="X81" s="49"/>
    </row>
    <row r="82" spans="1:24" x14ac:dyDescent="0.2">
      <c r="A82" s="28"/>
      <c r="B82" s="29"/>
      <c r="C82" s="29"/>
      <c r="D82" s="29"/>
      <c r="E82" s="29"/>
      <c r="F82" s="29"/>
      <c r="G82" s="29"/>
      <c r="H82" s="29"/>
      <c r="I82" s="29"/>
      <c r="J82" s="29"/>
      <c r="K82" s="29"/>
      <c r="L82" s="29"/>
      <c r="M82" s="29"/>
      <c r="N82" s="29"/>
      <c r="O82" s="29"/>
      <c r="P82" s="29"/>
      <c r="Q82" s="29"/>
      <c r="R82" s="29"/>
      <c r="S82" s="29"/>
      <c r="T82" s="29"/>
      <c r="U82" s="29"/>
      <c r="V82" s="29"/>
      <c r="W82" s="29"/>
      <c r="X82" s="49"/>
    </row>
    <row r="83" spans="1:24" ht="15" hidden="1" customHeight="1" x14ac:dyDescent="0.2">
      <c r="A83" s="28"/>
      <c r="B83" s="29"/>
      <c r="C83" s="29"/>
      <c r="D83" s="29"/>
      <c r="E83" s="29"/>
      <c r="F83" s="29"/>
      <c r="G83" s="29"/>
      <c r="H83" s="29"/>
      <c r="I83" s="29"/>
      <c r="J83" s="29"/>
      <c r="K83" s="29"/>
      <c r="L83" s="29"/>
      <c r="M83" s="29"/>
      <c r="N83" s="29"/>
      <c r="O83" s="29"/>
      <c r="P83" s="29"/>
      <c r="Q83" s="29"/>
      <c r="R83" s="29"/>
      <c r="S83" s="29"/>
      <c r="T83" s="29"/>
      <c r="U83" s="29"/>
      <c r="V83" s="29"/>
      <c r="W83" s="29"/>
      <c r="X83" s="49"/>
    </row>
    <row r="84" spans="1:24" ht="15" hidden="1" customHeight="1" x14ac:dyDescent="0.2">
      <c r="A84" s="28"/>
      <c r="B84" s="29"/>
      <c r="C84" s="29"/>
      <c r="D84" s="29"/>
      <c r="E84" s="29"/>
      <c r="F84" s="29"/>
      <c r="G84" s="29"/>
      <c r="H84" s="29"/>
      <c r="I84" s="29"/>
      <c r="J84" s="29"/>
      <c r="K84" s="29"/>
      <c r="L84" s="29"/>
      <c r="M84" s="29"/>
      <c r="N84" s="29"/>
      <c r="O84" s="29"/>
      <c r="P84" s="29"/>
      <c r="Q84" s="29"/>
      <c r="R84" s="29"/>
      <c r="S84" s="30">
        <f>SUMIF(S17:T31,"&lt;&gt;0")</f>
        <v>0</v>
      </c>
      <c r="T84" s="29"/>
      <c r="U84" s="29"/>
      <c r="V84" s="29"/>
      <c r="W84" s="29"/>
      <c r="X84" s="49"/>
    </row>
    <row r="85" spans="1:24" ht="15" hidden="1" customHeight="1" x14ac:dyDescent="0.2">
      <c r="A85" s="28"/>
      <c r="B85" s="29"/>
      <c r="C85" s="29"/>
      <c r="D85" s="29"/>
      <c r="E85" s="29"/>
      <c r="F85" s="29"/>
      <c r="G85" s="29"/>
      <c r="H85" s="29"/>
      <c r="I85" s="29"/>
      <c r="J85" s="29"/>
      <c r="K85" s="29"/>
      <c r="L85" s="29"/>
      <c r="M85" s="29"/>
      <c r="N85" s="29"/>
      <c r="O85" s="29"/>
      <c r="P85" s="29"/>
      <c r="Q85" s="29"/>
      <c r="R85" s="29"/>
      <c r="S85" s="30">
        <f>SUMIF(S44:T58,"&lt;&gt;0")</f>
        <v>0</v>
      </c>
      <c r="T85" s="29"/>
      <c r="U85" s="29"/>
      <c r="V85" s="29"/>
      <c r="W85" s="29"/>
      <c r="X85" s="49"/>
    </row>
    <row r="86" spans="1:24" x14ac:dyDescent="0.2">
      <c r="A86" s="28"/>
      <c r="B86" s="29"/>
      <c r="C86" s="29"/>
      <c r="D86" s="29"/>
      <c r="E86" s="29"/>
      <c r="F86" s="29"/>
      <c r="G86" s="29"/>
      <c r="H86" s="29"/>
      <c r="I86" s="29"/>
      <c r="J86" s="29"/>
      <c r="K86" s="29"/>
      <c r="L86" s="29"/>
      <c r="M86" s="29"/>
      <c r="N86" s="29"/>
      <c r="O86" s="29"/>
      <c r="P86" s="29"/>
      <c r="Q86" s="29"/>
      <c r="R86" s="29"/>
      <c r="S86" s="29"/>
      <c r="T86" s="29"/>
      <c r="U86" s="29"/>
      <c r="V86" s="29"/>
      <c r="W86" s="29"/>
      <c r="X86" s="49"/>
    </row>
    <row r="87" spans="1:24" x14ac:dyDescent="0.2">
      <c r="A87" s="28"/>
      <c r="B87" s="29"/>
      <c r="C87" s="29"/>
      <c r="D87" s="29"/>
      <c r="E87" s="29"/>
      <c r="F87" s="29"/>
      <c r="G87" s="29"/>
      <c r="H87" s="29"/>
      <c r="I87" s="29"/>
      <c r="J87" s="29"/>
      <c r="K87" s="29"/>
      <c r="L87" s="29"/>
      <c r="M87" s="29"/>
      <c r="N87" s="29"/>
      <c r="O87" s="29"/>
      <c r="P87" s="29"/>
      <c r="Q87" s="29"/>
      <c r="R87" s="29"/>
      <c r="S87" s="29"/>
      <c r="T87" s="29"/>
      <c r="U87" s="29"/>
      <c r="V87" s="29"/>
      <c r="W87" s="29"/>
      <c r="X87" s="49"/>
    </row>
    <row r="88" spans="1:24" x14ac:dyDescent="0.2">
      <c r="A88" s="28"/>
      <c r="B88" s="29"/>
      <c r="C88" s="29"/>
      <c r="D88" s="29"/>
      <c r="E88" s="29"/>
      <c r="F88" s="29"/>
      <c r="G88" s="29"/>
      <c r="H88" s="29"/>
      <c r="I88" s="29"/>
      <c r="J88" s="29"/>
      <c r="K88" s="29"/>
      <c r="L88" s="29"/>
      <c r="M88" s="29"/>
      <c r="N88" s="29"/>
      <c r="O88" s="29"/>
      <c r="P88" s="29"/>
      <c r="Q88" s="29"/>
      <c r="R88" s="29"/>
      <c r="S88" s="29"/>
      <c r="T88" s="29"/>
      <c r="U88" s="29"/>
      <c r="V88" s="29"/>
      <c r="W88" s="29"/>
      <c r="X88" s="49"/>
    </row>
    <row r="89" spans="1:24" x14ac:dyDescent="0.2">
      <c r="A89" s="28"/>
      <c r="B89" s="29"/>
      <c r="C89" s="29"/>
      <c r="D89" s="29"/>
      <c r="E89" s="29"/>
      <c r="F89" s="29"/>
      <c r="G89" s="29"/>
      <c r="H89" s="29"/>
      <c r="I89" s="29"/>
      <c r="J89" s="29"/>
      <c r="K89" s="29"/>
      <c r="L89" s="29"/>
      <c r="M89" s="29"/>
      <c r="N89" s="29"/>
      <c r="O89" s="29"/>
      <c r="P89" s="29"/>
      <c r="Q89" s="29"/>
      <c r="R89" s="29"/>
      <c r="S89" s="29"/>
      <c r="T89" s="29"/>
      <c r="U89" s="29"/>
      <c r="V89" s="29"/>
      <c r="W89" s="29"/>
      <c r="X89" s="49"/>
    </row>
    <row r="90" spans="1:24" x14ac:dyDescent="0.2">
      <c r="A90" s="28"/>
      <c r="B90" s="29"/>
      <c r="C90" s="29"/>
      <c r="D90" s="29"/>
      <c r="E90" s="29"/>
      <c r="F90" s="29"/>
      <c r="G90" s="29"/>
      <c r="H90" s="29"/>
      <c r="I90" s="29"/>
      <c r="J90" s="29"/>
      <c r="K90" s="29"/>
      <c r="L90" s="29"/>
      <c r="M90" s="29"/>
      <c r="N90" s="29"/>
      <c r="O90" s="29"/>
      <c r="P90" s="29"/>
      <c r="Q90" s="29"/>
      <c r="R90" s="29"/>
      <c r="S90" s="29"/>
      <c r="T90" s="29"/>
      <c r="U90" s="29"/>
      <c r="V90" s="29"/>
      <c r="W90" s="29"/>
      <c r="X90" s="49"/>
    </row>
    <row r="91" spans="1:24" x14ac:dyDescent="0.2">
      <c r="A91" s="28"/>
      <c r="B91" s="29"/>
      <c r="C91" s="29"/>
      <c r="D91" s="29"/>
      <c r="E91" s="29"/>
      <c r="F91" s="29"/>
      <c r="G91" s="29"/>
      <c r="H91" s="29"/>
      <c r="I91" s="29"/>
      <c r="J91" s="29"/>
      <c r="K91" s="29"/>
      <c r="L91" s="29"/>
      <c r="M91" s="29"/>
      <c r="N91" s="29"/>
      <c r="O91" s="29"/>
      <c r="P91" s="29"/>
      <c r="Q91" s="29"/>
      <c r="R91" s="29"/>
      <c r="S91" s="29"/>
      <c r="T91" s="29"/>
      <c r="U91" s="29"/>
      <c r="V91" s="29"/>
      <c r="W91" s="29"/>
      <c r="X91" s="49"/>
    </row>
    <row r="92" spans="1:24" x14ac:dyDescent="0.2">
      <c r="A92" s="28"/>
      <c r="B92" s="29"/>
      <c r="C92" s="29"/>
      <c r="D92" s="29"/>
      <c r="E92" s="29"/>
      <c r="F92" s="29"/>
      <c r="G92" s="29"/>
      <c r="H92" s="29"/>
      <c r="I92" s="29"/>
      <c r="J92" s="29"/>
      <c r="K92" s="29"/>
      <c r="L92" s="29"/>
      <c r="M92" s="29"/>
      <c r="N92" s="29"/>
      <c r="O92" s="29"/>
      <c r="P92" s="29"/>
      <c r="Q92" s="29"/>
      <c r="R92" s="29"/>
      <c r="S92" s="29"/>
      <c r="T92" s="29"/>
      <c r="U92" s="29"/>
      <c r="V92" s="29"/>
      <c r="W92" s="29"/>
      <c r="X92" s="49"/>
    </row>
    <row r="93" spans="1:24" x14ac:dyDescent="0.2">
      <c r="A93" s="28"/>
      <c r="B93" s="29"/>
      <c r="C93" s="29"/>
      <c r="D93" s="29"/>
      <c r="E93" s="29"/>
      <c r="F93" s="29"/>
      <c r="G93" s="29"/>
      <c r="H93" s="29"/>
      <c r="I93" s="29"/>
      <c r="J93" s="29"/>
      <c r="K93" s="29"/>
      <c r="L93" s="29"/>
      <c r="M93" s="29"/>
      <c r="N93" s="29"/>
      <c r="O93" s="29"/>
      <c r="P93" s="29"/>
      <c r="Q93" s="29"/>
      <c r="R93" s="29"/>
      <c r="S93" s="29"/>
      <c r="T93" s="29"/>
      <c r="U93" s="29"/>
      <c r="V93" s="29"/>
      <c r="W93" s="29"/>
      <c r="X93" s="49"/>
    </row>
    <row r="94" spans="1:24" x14ac:dyDescent="0.2">
      <c r="A94" s="28"/>
      <c r="B94" s="29"/>
      <c r="C94" s="29"/>
      <c r="D94" s="29"/>
      <c r="E94" s="29"/>
      <c r="F94" s="29"/>
      <c r="G94" s="29"/>
      <c r="H94" s="29"/>
      <c r="I94" s="29"/>
      <c r="J94" s="29"/>
      <c r="K94" s="29"/>
      <c r="L94" s="29"/>
      <c r="M94" s="29"/>
      <c r="N94" s="29"/>
      <c r="O94" s="29"/>
      <c r="P94" s="29"/>
      <c r="Q94" s="29"/>
      <c r="R94" s="29"/>
      <c r="S94" s="29"/>
      <c r="T94" s="29"/>
      <c r="U94" s="29"/>
      <c r="V94" s="29"/>
      <c r="W94" s="29"/>
      <c r="X94" s="49"/>
    </row>
    <row r="95" spans="1:24" x14ac:dyDescent="0.2">
      <c r="A95" s="28"/>
      <c r="B95" s="29"/>
      <c r="C95" s="29"/>
      <c r="D95" s="29"/>
      <c r="E95" s="29"/>
      <c r="F95" s="29"/>
      <c r="G95" s="29"/>
      <c r="H95" s="29"/>
      <c r="I95" s="29"/>
      <c r="J95" s="29"/>
      <c r="K95" s="29"/>
      <c r="L95" s="29"/>
      <c r="M95" s="29"/>
      <c r="N95" s="29"/>
      <c r="O95" s="29"/>
      <c r="P95" s="29"/>
      <c r="Q95" s="29"/>
      <c r="R95" s="29"/>
      <c r="S95" s="29"/>
      <c r="T95" s="29"/>
      <c r="U95" s="29"/>
      <c r="V95" s="29"/>
      <c r="W95" s="29"/>
      <c r="X95" s="49"/>
    </row>
  </sheetData>
  <sheetProtection password="E374" sheet="1" objects="1" scenarios="1"/>
  <mergeCells count="172">
    <mergeCell ref="J33:J35"/>
    <mergeCell ref="K33:L35"/>
    <mergeCell ref="M33:R35"/>
    <mergeCell ref="S33:T35"/>
    <mergeCell ref="U33:W35"/>
    <mergeCell ref="B36:W36"/>
    <mergeCell ref="B64:W66"/>
    <mergeCell ref="F71:K73"/>
    <mergeCell ref="L71:S73"/>
    <mergeCell ref="B59:W59"/>
    <mergeCell ref="B60:C62"/>
    <mergeCell ref="D60:I62"/>
    <mergeCell ref="J60:J62"/>
    <mergeCell ref="K60:L62"/>
    <mergeCell ref="M60:R62"/>
    <mergeCell ref="S60:T62"/>
    <mergeCell ref="U60:W62"/>
    <mergeCell ref="B63:W63"/>
    <mergeCell ref="O44:P46"/>
    <mergeCell ref="Q44:R46"/>
    <mergeCell ref="S44:T46"/>
    <mergeCell ref="U44:W46"/>
    <mergeCell ref="B47:B49"/>
    <mergeCell ref="M44:N46"/>
    <mergeCell ref="U14:W16"/>
    <mergeCell ref="U12:V13"/>
    <mergeCell ref="W12:W13"/>
    <mergeCell ref="B9:N11"/>
    <mergeCell ref="O9:S11"/>
    <mergeCell ref="T9:W11"/>
    <mergeCell ref="B38:P40"/>
    <mergeCell ref="Q38:T40"/>
    <mergeCell ref="G20:I22"/>
    <mergeCell ref="J20:J22"/>
    <mergeCell ref="K20:L22"/>
    <mergeCell ref="M20:N22"/>
    <mergeCell ref="O20:P22"/>
    <mergeCell ref="Q20:R22"/>
    <mergeCell ref="S20:T22"/>
    <mergeCell ref="U20:W22"/>
    <mergeCell ref="B17:B19"/>
    <mergeCell ref="C17:F19"/>
    <mergeCell ref="G17:I19"/>
    <mergeCell ref="J17:J19"/>
    <mergeCell ref="K17:L19"/>
    <mergeCell ref="M17:N19"/>
    <mergeCell ref="O17:P19"/>
    <mergeCell ref="U38:V40"/>
    <mergeCell ref="A1:XFD6"/>
    <mergeCell ref="A7:A76"/>
    <mergeCell ref="X7:X95"/>
    <mergeCell ref="B7:W8"/>
    <mergeCell ref="B12:P13"/>
    <mergeCell ref="Q12:T13"/>
    <mergeCell ref="B14:B16"/>
    <mergeCell ref="C14:F16"/>
    <mergeCell ref="O16:P16"/>
    <mergeCell ref="G14:I16"/>
    <mergeCell ref="J14:J16"/>
    <mergeCell ref="K14:P14"/>
    <mergeCell ref="Q14:R16"/>
    <mergeCell ref="S14:T16"/>
    <mergeCell ref="K15:L15"/>
    <mergeCell ref="M15:N15"/>
    <mergeCell ref="O15:P15"/>
    <mergeCell ref="K16:L16"/>
    <mergeCell ref="M16:N16"/>
    <mergeCell ref="Q17:R19"/>
    <mergeCell ref="S17:T19"/>
    <mergeCell ref="U17:W19"/>
    <mergeCell ref="B20:B22"/>
    <mergeCell ref="C20:F22"/>
    <mergeCell ref="U23:W25"/>
    <mergeCell ref="B26:B28"/>
    <mergeCell ref="C26:F28"/>
    <mergeCell ref="G26:I28"/>
    <mergeCell ref="J26:J28"/>
    <mergeCell ref="K26:L28"/>
    <mergeCell ref="M26:N28"/>
    <mergeCell ref="O26:P28"/>
    <mergeCell ref="Q29:R31"/>
    <mergeCell ref="S29:T31"/>
    <mergeCell ref="U29:W31"/>
    <mergeCell ref="B23:B25"/>
    <mergeCell ref="C23:F25"/>
    <mergeCell ref="G23:I25"/>
    <mergeCell ref="J23:J25"/>
    <mergeCell ref="K23:L25"/>
    <mergeCell ref="M23:N25"/>
    <mergeCell ref="O23:P25"/>
    <mergeCell ref="Q23:R25"/>
    <mergeCell ref="S23:T25"/>
    <mergeCell ref="Q26:R28"/>
    <mergeCell ref="S26:T28"/>
    <mergeCell ref="U26:W28"/>
    <mergeCell ref="B29:B31"/>
    <mergeCell ref="C29:F31"/>
    <mergeCell ref="G29:I31"/>
    <mergeCell ref="J29:J31"/>
    <mergeCell ref="K29:L31"/>
    <mergeCell ref="M29:N31"/>
    <mergeCell ref="O29:P31"/>
    <mergeCell ref="B37:W37"/>
    <mergeCell ref="Q41:R43"/>
    <mergeCell ref="S41:T43"/>
    <mergeCell ref="K42:L42"/>
    <mergeCell ref="M42:N42"/>
    <mergeCell ref="O42:P42"/>
    <mergeCell ref="K43:L43"/>
    <mergeCell ref="M43:N43"/>
    <mergeCell ref="O43:P43"/>
    <mergeCell ref="B41:B43"/>
    <mergeCell ref="J41:J43"/>
    <mergeCell ref="K41:P41"/>
    <mergeCell ref="B32:W32"/>
    <mergeCell ref="U41:W43"/>
    <mergeCell ref="W38:W40"/>
    <mergeCell ref="B33:C35"/>
    <mergeCell ref="D33:I35"/>
    <mergeCell ref="C41:I43"/>
    <mergeCell ref="O47:P49"/>
    <mergeCell ref="Q47:R49"/>
    <mergeCell ref="S47:T49"/>
    <mergeCell ref="U47:W49"/>
    <mergeCell ref="U50:W52"/>
    <mergeCell ref="B53:B55"/>
    <mergeCell ref="J53:J55"/>
    <mergeCell ref="K53:L55"/>
    <mergeCell ref="M53:N55"/>
    <mergeCell ref="O53:P55"/>
    <mergeCell ref="Q53:R55"/>
    <mergeCell ref="S53:T55"/>
    <mergeCell ref="U53:W55"/>
    <mergeCell ref="B50:B52"/>
    <mergeCell ref="J50:J52"/>
    <mergeCell ref="K50:L52"/>
    <mergeCell ref="M50:N52"/>
    <mergeCell ref="O50:P52"/>
    <mergeCell ref="Q50:R52"/>
    <mergeCell ref="S50:T52"/>
    <mergeCell ref="J47:J49"/>
    <mergeCell ref="K47:L49"/>
    <mergeCell ref="M47:N49"/>
    <mergeCell ref="M56:N58"/>
    <mergeCell ref="S67:T69"/>
    <mergeCell ref="U67:W69"/>
    <mergeCell ref="B76:W76"/>
    <mergeCell ref="O56:P58"/>
    <mergeCell ref="Q56:R58"/>
    <mergeCell ref="S56:T58"/>
    <mergeCell ref="U56:W58"/>
    <mergeCell ref="B67:C69"/>
    <mergeCell ref="D67:I69"/>
    <mergeCell ref="J67:J69"/>
    <mergeCell ref="K67:L69"/>
    <mergeCell ref="M67:R69"/>
    <mergeCell ref="B70:W70"/>
    <mergeCell ref="T71:W75"/>
    <mergeCell ref="B71:E75"/>
    <mergeCell ref="F74:K75"/>
    <mergeCell ref="L74:S75"/>
    <mergeCell ref="C44:I46"/>
    <mergeCell ref="C47:I49"/>
    <mergeCell ref="C50:I52"/>
    <mergeCell ref="C53:I55"/>
    <mergeCell ref="C56:I58"/>
    <mergeCell ref="B56:B58"/>
    <mergeCell ref="J56:J58"/>
    <mergeCell ref="K56:L58"/>
    <mergeCell ref="B44:B46"/>
    <mergeCell ref="J44:J46"/>
    <mergeCell ref="K44:L46"/>
  </mergeCells>
  <conditionalFormatting sqref="J17:J31">
    <cfRule type="notContainsBlanks" dxfId="26" priority="8">
      <formula>LEN(TRIM(J17))&gt;0</formula>
    </cfRule>
  </conditionalFormatting>
  <conditionalFormatting sqref="K17:P31">
    <cfRule type="notContainsBlanks" dxfId="25" priority="7">
      <formula>LEN(TRIM(K17))&gt;0</formula>
    </cfRule>
  </conditionalFormatting>
  <conditionalFormatting sqref="J44:J58">
    <cfRule type="notContainsBlanks" dxfId="24" priority="6">
      <formula>LEN(TRIM(J44))&gt;0</formula>
    </cfRule>
  </conditionalFormatting>
  <conditionalFormatting sqref="K44:P58">
    <cfRule type="notContainsBlanks" dxfId="23" priority="5">
      <formula>LEN(TRIM(K44))&gt;0</formula>
    </cfRule>
  </conditionalFormatting>
  <conditionalFormatting sqref="K33:L35">
    <cfRule type="containsText" dxfId="22" priority="3" operator="containsText" text="مجموع الاوزان غير صحيح">
      <formula>NOT(ISERROR(SEARCH("مجموع الاوزان غير صحيح",K33)))</formula>
    </cfRule>
    <cfRule type="containsText" dxfId="21" priority="4" operator="containsText" text="القيمة صحيحة">
      <formula>NOT(ISERROR(SEARCH("القيمة صحيحة",K33)))</formula>
    </cfRule>
  </conditionalFormatting>
  <conditionalFormatting sqref="K60:L62">
    <cfRule type="containsText" dxfId="20" priority="1" operator="containsText" text="مجموع الاوزان غير صحيح">
      <formula>NOT(ISERROR(SEARCH("مجموع الاوزان غير صحيح",K60)))</formula>
    </cfRule>
    <cfRule type="containsText" dxfId="19" priority="2" operator="containsText" text="القيمة صحيحة">
      <formula>NOT(ISERROR(SEARCH("القيمة صحيحة",K60)))</formula>
    </cfRule>
  </conditionalFormatting>
  <dataValidations count="13">
    <dataValidation type="decimal" allowBlank="1" showInputMessage="1" showErrorMessage="1" errorTitle="قيمة مدخلة خاطئة" error="علامة التقييم يجب أن تكون بين_x000a_100-1" sqref="K17:P31 K44:P58">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ولا يقل عن 10%" sqref="J56:J58">
      <formula1>AND(SUM(J44:J58)&gt;=10%,SUM(J44:J58)&gt;=0,J56&gt;0,J56&gt;=10%,SUM(J44:J58)&lt;=100%,J56&lt;=100%)</formula1>
    </dataValidation>
    <dataValidation type="custom" allowBlank="1" showInputMessage="1" showErrorMessage="1" errorTitle="قيمة خاظئة" error="مجموع الأوزان النسبية يجب أن لا يتجاوز ال 100 ولا يقل عن 10%" sqref="J50:J52">
      <formula1>AND(SUM(J44:J58)&gt;=10%,SUM(J44:J58)&gt;=0,J50&gt;0,J50&gt;=10%,SUM(J44:J58)&lt;=100%,J50&lt;=100%)</formula1>
    </dataValidation>
    <dataValidation type="custom" allowBlank="1" showInputMessage="1" showErrorMessage="1" errorTitle="قيمة خاظئة" error="مجموع الأوزان النسبية يجب أن لا يتجاوز ال 100 و لا يقل عن 10%" sqref="J44:J46">
      <formula1>AND(SUM(J44:J58)&gt;=10%,SUM(J44:J58)&gt;=0,J44&gt;0,J44&gt;=10%,SUM(J44:J58)&lt;=100%,J44&lt;=100%)</formula1>
    </dataValidation>
    <dataValidation type="custom" allowBlank="1" showInputMessage="1" showErrorMessage="1" errorTitle="قيمة خاظئة" error="مجموع الأوزان النسبية يجب أن لا يتجاوز ال 100 ولا يقل عن 10%" sqref="J47:J49">
      <formula1>AND(SUM(J44:J58)&gt;=10%,SUM(J44:J58)&gt;=0,J47&gt;0,J47&gt;=10%,SUM(J44:J58)&lt;=100%,J47&lt;=100%)</formula1>
    </dataValidation>
    <dataValidation type="custom" allowBlank="1" showInputMessage="1" showErrorMessage="1" errorTitle="قيمة خاظئة" error="مجموع الأوزان النسبية يجب أن لا يتجاوز ال 100 ولا يقل عن 10%" sqref="J53:J55">
      <formula1>AND(SUM(J44:J58)&gt;=10%,SUM(J44:J58)&gt;=0,J53&gt;0,J53&gt;=10%,SUM(J44:J58)&lt;=100%,J53&lt;=100%)</formula1>
    </dataValidation>
    <dataValidation type="custom" allowBlank="1" showInputMessage="1" showErrorMessage="1" errorTitle="قيمة خاظئة" error="مجموع الأوزان النسبية يجب أن لا يتجاوز ال 100 ولا يقل عن 10%" sqref="J17:J19">
      <formula1>AND(SUM(J17:J31)&gt;=10%,SUM(J17:J31)&gt;=0,J17&gt;0,J17&gt;=10%,SUM(J17:J31)&lt;=100%,J17&lt;=100%)</formula1>
    </dataValidation>
    <dataValidation type="custom" allowBlank="1" showInputMessage="1" showErrorMessage="1" errorTitle="قيمة خاظئة" error="مجموع الأوزان النسبية يجب أن لا يتجاوز ال 100 ولا يقل عن 10%" sqref="J20:J22">
      <formula1>AND(SUM(J17:J31)&gt;=10%,SUM(J17:J31)&gt;=0,J20&gt;0,J20&gt;=10%,SUM(J17:J31)&lt;=100%,J20&lt;=100%)</formula1>
    </dataValidation>
    <dataValidation type="custom" allowBlank="1" showInputMessage="1" showErrorMessage="1" errorTitle="قيمة خاظئة" error="مجموع الأوزان النسبية يجب أن لا يتجاوز ال 100 ولا يقل عن 10%" sqref="J23:J25">
      <formula1>AND(SUM(J17:J31)&gt;=10%,SUM(J17:J31)&gt;=0,J23&gt;0,J23&gt;=10%,SUM(J17:J31)&lt;=100%,J23&lt;=100%)</formula1>
    </dataValidation>
    <dataValidation type="custom" allowBlank="1" showInputMessage="1" showErrorMessage="1" errorTitle="قيمة خاظئة" error="مجموع الأوزان النسبية يجب أن لا يتجاوز ال 100 ولا يقل عن 10%" sqref="J26:J28">
      <formula1>AND(SUM(J17:J31)&gt;=10%,SUM(J17:J31)&gt;=0,J26&gt;0,J26&gt;=10%,SUM(J17:J31)&lt;=100%,J26&lt;=100%)</formula1>
    </dataValidation>
    <dataValidation type="custom" allowBlank="1" showInputMessage="1" showErrorMessage="1" errorTitle="قيمة خاظئة" error="مجموع الأوزان النسبية يجب أن لا يتجاوز ال 100 ولا يقل عن 10%" sqref="J29:J31">
      <formula1>AND(SUM(J17:J31)&gt;=10%,SUM(J17:J31)&gt;=0,J29&gt;0,J29&gt;=10%,SUM(J17:J31)&lt;=100%,J29&lt;=100%)</formula1>
    </dataValidation>
  </dataValidations>
  <pageMargins left="0.7" right="0.7" top="0.75" bottom="0.75" header="0.3" footer="0.3"/>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5">
    <pageSetUpPr fitToPage="1"/>
  </sheetPr>
  <dimension ref="A1:AH80"/>
  <sheetViews>
    <sheetView rightToLeft="1" topLeftCell="D1" zoomScale="90" zoomScaleNormal="90" workbookViewId="0">
      <selection activeCell="P13" sqref="P13:U54"/>
    </sheetView>
  </sheetViews>
  <sheetFormatPr defaultColWidth="0" defaultRowHeight="14.25" zeroHeight="1" x14ac:dyDescent="0.2"/>
  <cols>
    <col min="1" max="1" width="9.125" style="29" customWidth="1"/>
    <col min="2" max="2" width="7.875" style="27" customWidth="1"/>
    <col min="3" max="5" width="9.125" style="27" customWidth="1"/>
    <col min="6" max="6" width="4.25" style="27" customWidth="1"/>
    <col min="7" max="7" width="10.625" style="27" bestFit="1" customWidth="1"/>
    <col min="8" max="8" width="9.125" style="27" customWidth="1"/>
    <col min="9" max="9" width="5.375" style="27" customWidth="1"/>
    <col min="10" max="15" width="9.125" style="27" customWidth="1"/>
    <col min="16" max="16" width="7.25" style="27" customWidth="1"/>
    <col min="17" max="17" width="2.25" style="27" customWidth="1"/>
    <col min="18" max="18" width="5.375" style="27" customWidth="1"/>
    <col min="19" max="19" width="3.25" style="27" customWidth="1"/>
    <col min="20" max="20" width="4.875" style="27" customWidth="1"/>
    <col min="21" max="21" width="3.125" style="27" customWidth="1"/>
    <col min="22" max="22" width="9.125" style="27" customWidth="1"/>
    <col min="23" max="23" width="6.875" style="27" customWidth="1"/>
    <col min="24" max="24" width="7.375" style="27" customWidth="1"/>
    <col min="25" max="25" width="3.375" style="27" customWidth="1"/>
    <col min="26" max="26" width="9.125" style="27" customWidth="1"/>
    <col min="27" max="27" width="4.25" style="27" customWidth="1"/>
    <col min="28" max="31" width="9.125" style="27" customWidth="1"/>
    <col min="32" max="33" width="9.125" style="29" customWidth="1"/>
    <col min="34" max="16384" width="9.125" style="27" hidden="1"/>
  </cols>
  <sheetData>
    <row r="1" spans="2:31" s="29" customFormat="1" x14ac:dyDescent="0.2"/>
    <row r="2" spans="2:31" s="29" customFormat="1" x14ac:dyDescent="0.2"/>
    <row r="3" spans="2:31" s="29" customFormat="1" x14ac:dyDescent="0.2"/>
    <row r="4" spans="2:31" s="29" customFormat="1" ht="15" thickBot="1" x14ac:dyDescent="0.25"/>
    <row r="5" spans="2:31" ht="15" thickTop="1" x14ac:dyDescent="0.2">
      <c r="B5" s="372" t="s">
        <v>34</v>
      </c>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4"/>
    </row>
    <row r="6" spans="2:31" ht="15" thickBot="1" x14ac:dyDescent="0.25">
      <c r="B6" s="375"/>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7"/>
    </row>
    <row r="7" spans="2:31" ht="19.5" thickTop="1" x14ac:dyDescent="0.2">
      <c r="B7" s="378"/>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80"/>
    </row>
    <row r="8" spans="2:31" x14ac:dyDescent="0.2">
      <c r="B8" s="381" t="s">
        <v>35</v>
      </c>
      <c r="C8" s="332"/>
      <c r="D8" s="332"/>
      <c r="E8" s="332"/>
      <c r="F8" s="332"/>
      <c r="G8" s="332"/>
      <c r="H8" s="332"/>
      <c r="I8" s="332"/>
      <c r="J8" s="332"/>
      <c r="K8" s="332"/>
      <c r="L8" s="332"/>
      <c r="M8" s="332"/>
      <c r="N8" s="332"/>
      <c r="O8" s="332" t="s">
        <v>15</v>
      </c>
      <c r="P8" s="332"/>
      <c r="Q8" s="332"/>
      <c r="R8" s="332"/>
      <c r="S8" s="332"/>
      <c r="T8" s="332"/>
      <c r="U8" s="332"/>
      <c r="V8" s="332"/>
      <c r="W8" s="332"/>
      <c r="X8" s="332"/>
      <c r="Y8" s="332"/>
      <c r="Z8" s="332"/>
      <c r="AA8" s="332"/>
      <c r="AB8" s="333">
        <v>0.4</v>
      </c>
      <c r="AC8" s="333"/>
      <c r="AD8" s="333"/>
      <c r="AE8" s="334"/>
    </row>
    <row r="9" spans="2:31" x14ac:dyDescent="0.2">
      <c r="B9" s="38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3"/>
      <c r="AC9" s="333"/>
      <c r="AD9" s="333"/>
      <c r="AE9" s="334"/>
    </row>
    <row r="10" spans="2:31" ht="15" x14ac:dyDescent="0.2">
      <c r="B10" s="184" t="s">
        <v>6</v>
      </c>
      <c r="C10" s="182" t="s">
        <v>36</v>
      </c>
      <c r="D10" s="182"/>
      <c r="E10" s="182"/>
      <c r="F10" s="182"/>
      <c r="G10" s="182" t="s">
        <v>22</v>
      </c>
      <c r="H10" s="182" t="s">
        <v>74</v>
      </c>
      <c r="I10" s="182"/>
      <c r="J10" s="366" t="s">
        <v>37</v>
      </c>
      <c r="K10" s="366"/>
      <c r="L10" s="366"/>
      <c r="M10" s="366"/>
      <c r="N10" s="366"/>
      <c r="O10" s="366"/>
      <c r="P10" s="182" t="s">
        <v>23</v>
      </c>
      <c r="Q10" s="182"/>
      <c r="R10" s="182"/>
      <c r="S10" s="182"/>
      <c r="T10" s="182"/>
      <c r="U10" s="182"/>
      <c r="V10" s="183" t="s">
        <v>38</v>
      </c>
      <c r="W10" s="183"/>
      <c r="X10" s="183" t="s">
        <v>39</v>
      </c>
      <c r="Y10" s="183"/>
      <c r="Z10" s="183" t="s">
        <v>40</v>
      </c>
      <c r="AA10" s="183"/>
      <c r="AB10" s="183" t="s">
        <v>25</v>
      </c>
      <c r="AC10" s="183"/>
      <c r="AD10" s="183"/>
      <c r="AE10" s="383"/>
    </row>
    <row r="11" spans="2:31" ht="15" x14ac:dyDescent="0.2">
      <c r="B11" s="184"/>
      <c r="C11" s="182"/>
      <c r="D11" s="182"/>
      <c r="E11" s="182"/>
      <c r="F11" s="182"/>
      <c r="G11" s="182"/>
      <c r="H11" s="182"/>
      <c r="I11" s="182"/>
      <c r="J11" s="366"/>
      <c r="K11" s="366"/>
      <c r="L11" s="366"/>
      <c r="M11" s="366"/>
      <c r="N11" s="366"/>
      <c r="O11" s="366"/>
      <c r="P11" s="182">
        <v>1</v>
      </c>
      <c r="Q11" s="182"/>
      <c r="R11" s="182">
        <v>2</v>
      </c>
      <c r="S11" s="182"/>
      <c r="T11" s="182">
        <v>3</v>
      </c>
      <c r="U11" s="182"/>
      <c r="V11" s="183"/>
      <c r="W11" s="183"/>
      <c r="X11" s="183"/>
      <c r="Y11" s="183"/>
      <c r="Z11" s="183"/>
      <c r="AA11" s="183"/>
      <c r="AB11" s="183"/>
      <c r="AC11" s="183"/>
      <c r="AD11" s="183"/>
      <c r="AE11" s="383"/>
    </row>
    <row r="12" spans="2:31" ht="15.75" thickBot="1" x14ac:dyDescent="0.25">
      <c r="B12" s="184"/>
      <c r="C12" s="182"/>
      <c r="D12" s="182"/>
      <c r="E12" s="182"/>
      <c r="F12" s="182"/>
      <c r="G12" s="182"/>
      <c r="H12" s="182"/>
      <c r="I12" s="182"/>
      <c r="J12" s="366"/>
      <c r="K12" s="366"/>
      <c r="L12" s="366"/>
      <c r="M12" s="366"/>
      <c r="N12" s="366"/>
      <c r="O12" s="366"/>
      <c r="P12" s="182" t="s">
        <v>24</v>
      </c>
      <c r="Q12" s="182"/>
      <c r="R12" s="182" t="s">
        <v>24</v>
      </c>
      <c r="S12" s="182"/>
      <c r="T12" s="182" t="s">
        <v>24</v>
      </c>
      <c r="U12" s="182"/>
      <c r="V12" s="183"/>
      <c r="W12" s="183"/>
      <c r="X12" s="183"/>
      <c r="Y12" s="183"/>
      <c r="Z12" s="183"/>
      <c r="AA12" s="183"/>
      <c r="AB12" s="183"/>
      <c r="AC12" s="183"/>
      <c r="AD12" s="183"/>
      <c r="AE12" s="383"/>
    </row>
    <row r="13" spans="2:31" ht="15.75" x14ac:dyDescent="0.2">
      <c r="B13" s="291">
        <v>1</v>
      </c>
      <c r="C13" s="293" t="s">
        <v>41</v>
      </c>
      <c r="D13" s="293"/>
      <c r="E13" s="293"/>
      <c r="F13" s="293"/>
      <c r="G13" s="295">
        <v>0.1</v>
      </c>
      <c r="H13" s="297" t="s">
        <v>42</v>
      </c>
      <c r="I13" s="297"/>
      <c r="J13" s="299" t="s">
        <v>43</v>
      </c>
      <c r="K13" s="299"/>
      <c r="L13" s="299"/>
      <c r="M13" s="299"/>
      <c r="N13" s="299"/>
      <c r="O13" s="299"/>
      <c r="P13" s="300"/>
      <c r="Q13" s="300"/>
      <c r="R13" s="300"/>
      <c r="S13" s="300"/>
      <c r="T13" s="300"/>
      <c r="U13" s="300"/>
      <c r="V13" s="282" t="str">
        <f t="shared" ref="V13:V38" si="0">IFERROR(AVERAGEIF(P13:U13,"&lt;&gt;0"),"")</f>
        <v/>
      </c>
      <c r="W13" s="282"/>
      <c r="X13" s="282" t="str">
        <f>IFERROR(AVERAGEIF(V13:W17,"&lt;&gt;0"),"")</f>
        <v/>
      </c>
      <c r="Y13" s="282"/>
      <c r="Z13" s="282" t="str">
        <f>IFERROR(X13*G13,"")</f>
        <v/>
      </c>
      <c r="AA13" s="282"/>
      <c r="AB13" s="284"/>
      <c r="AC13" s="284"/>
      <c r="AD13" s="284"/>
      <c r="AE13" s="356"/>
    </row>
    <row r="14" spans="2:31" ht="32.25" customHeight="1" x14ac:dyDescent="0.2">
      <c r="B14" s="292"/>
      <c r="C14" s="294"/>
      <c r="D14" s="294"/>
      <c r="E14" s="294"/>
      <c r="F14" s="294"/>
      <c r="G14" s="296"/>
      <c r="H14" s="298"/>
      <c r="I14" s="298"/>
      <c r="J14" s="288" t="s">
        <v>134</v>
      </c>
      <c r="K14" s="288"/>
      <c r="L14" s="288"/>
      <c r="M14" s="288"/>
      <c r="N14" s="288"/>
      <c r="O14" s="288"/>
      <c r="P14" s="289"/>
      <c r="Q14" s="289"/>
      <c r="R14" s="289"/>
      <c r="S14" s="289"/>
      <c r="T14" s="289"/>
      <c r="U14" s="289"/>
      <c r="V14" s="283" t="str">
        <f t="shared" si="0"/>
        <v/>
      </c>
      <c r="W14" s="283"/>
      <c r="X14" s="283"/>
      <c r="Y14" s="283"/>
      <c r="Z14" s="283"/>
      <c r="AA14" s="283"/>
      <c r="AB14" s="286"/>
      <c r="AC14" s="286"/>
      <c r="AD14" s="286"/>
      <c r="AE14" s="357"/>
    </row>
    <row r="15" spans="2:31" ht="15.75" x14ac:dyDescent="0.2">
      <c r="B15" s="292"/>
      <c r="C15" s="294"/>
      <c r="D15" s="294"/>
      <c r="E15" s="294"/>
      <c r="F15" s="294"/>
      <c r="G15" s="296"/>
      <c r="H15" s="298"/>
      <c r="I15" s="298"/>
      <c r="J15" s="288" t="s">
        <v>45</v>
      </c>
      <c r="K15" s="288"/>
      <c r="L15" s="288"/>
      <c r="M15" s="288"/>
      <c r="N15" s="288"/>
      <c r="O15" s="288"/>
      <c r="P15" s="289"/>
      <c r="Q15" s="289"/>
      <c r="R15" s="289"/>
      <c r="S15" s="289"/>
      <c r="T15" s="289"/>
      <c r="U15" s="289"/>
      <c r="V15" s="283" t="str">
        <f t="shared" si="0"/>
        <v/>
      </c>
      <c r="W15" s="283"/>
      <c r="X15" s="283"/>
      <c r="Y15" s="283"/>
      <c r="Z15" s="283"/>
      <c r="AA15" s="283"/>
      <c r="AB15" s="286"/>
      <c r="AC15" s="286"/>
      <c r="AD15" s="286"/>
      <c r="AE15" s="357"/>
    </row>
    <row r="16" spans="2:31" ht="15.75" x14ac:dyDescent="0.2">
      <c r="B16" s="292"/>
      <c r="C16" s="294"/>
      <c r="D16" s="294"/>
      <c r="E16" s="294"/>
      <c r="F16" s="294"/>
      <c r="G16" s="296"/>
      <c r="H16" s="298"/>
      <c r="I16" s="298"/>
      <c r="J16" s="288" t="s">
        <v>46</v>
      </c>
      <c r="K16" s="288"/>
      <c r="L16" s="288"/>
      <c r="M16" s="288"/>
      <c r="N16" s="288"/>
      <c r="O16" s="288"/>
      <c r="P16" s="289"/>
      <c r="Q16" s="289"/>
      <c r="R16" s="289"/>
      <c r="S16" s="289"/>
      <c r="T16" s="289"/>
      <c r="U16" s="289"/>
      <c r="V16" s="283" t="str">
        <f t="shared" si="0"/>
        <v/>
      </c>
      <c r="W16" s="283"/>
      <c r="X16" s="283"/>
      <c r="Y16" s="283"/>
      <c r="Z16" s="283"/>
      <c r="AA16" s="283"/>
      <c r="AB16" s="286"/>
      <c r="AC16" s="286"/>
      <c r="AD16" s="286"/>
      <c r="AE16" s="357"/>
    </row>
    <row r="17" spans="2:31" ht="16.5" thickBot="1" x14ac:dyDescent="0.25">
      <c r="B17" s="292"/>
      <c r="C17" s="294"/>
      <c r="D17" s="294"/>
      <c r="E17" s="294"/>
      <c r="F17" s="294"/>
      <c r="G17" s="296"/>
      <c r="H17" s="298"/>
      <c r="I17" s="298"/>
      <c r="J17" s="288" t="s">
        <v>47</v>
      </c>
      <c r="K17" s="288"/>
      <c r="L17" s="288"/>
      <c r="M17" s="288"/>
      <c r="N17" s="288"/>
      <c r="O17" s="288"/>
      <c r="P17" s="289"/>
      <c r="Q17" s="289"/>
      <c r="R17" s="289"/>
      <c r="S17" s="289"/>
      <c r="T17" s="289"/>
      <c r="U17" s="289"/>
      <c r="V17" s="283" t="str">
        <f t="shared" si="0"/>
        <v/>
      </c>
      <c r="W17" s="283"/>
      <c r="X17" s="283"/>
      <c r="Y17" s="283"/>
      <c r="Z17" s="283"/>
      <c r="AA17" s="283"/>
      <c r="AB17" s="286"/>
      <c r="AC17" s="286"/>
      <c r="AD17" s="286"/>
      <c r="AE17" s="357"/>
    </row>
    <row r="18" spans="2:31" ht="15.75" x14ac:dyDescent="0.2">
      <c r="B18" s="267">
        <v>2</v>
      </c>
      <c r="C18" s="270" t="s">
        <v>49</v>
      </c>
      <c r="D18" s="270"/>
      <c r="E18" s="270"/>
      <c r="F18" s="270"/>
      <c r="G18" s="273">
        <v>0.1</v>
      </c>
      <c r="H18" s="276" t="s">
        <v>42</v>
      </c>
      <c r="I18" s="276"/>
      <c r="J18" s="279" t="s">
        <v>50</v>
      </c>
      <c r="K18" s="279"/>
      <c r="L18" s="279"/>
      <c r="M18" s="279"/>
      <c r="N18" s="279"/>
      <c r="O18" s="279"/>
      <c r="P18" s="280"/>
      <c r="Q18" s="280"/>
      <c r="R18" s="280"/>
      <c r="S18" s="280"/>
      <c r="T18" s="280"/>
      <c r="U18" s="280"/>
      <c r="V18" s="255" t="str">
        <f t="shared" si="0"/>
        <v/>
      </c>
      <c r="W18" s="255"/>
      <c r="X18" s="255" t="str">
        <f>IFERROR(AVERAGEIF(V18:W22,"&lt;&gt;0"),"")</f>
        <v/>
      </c>
      <c r="Y18" s="255"/>
      <c r="Z18" s="255" t="str">
        <f>IFERROR(X18*G18,"")</f>
        <v/>
      </c>
      <c r="AA18" s="255"/>
      <c r="AB18" s="258"/>
      <c r="AC18" s="258"/>
      <c r="AD18" s="258"/>
      <c r="AE18" s="259"/>
    </row>
    <row r="19" spans="2:31" ht="15.75" x14ac:dyDescent="0.2">
      <c r="B19" s="268"/>
      <c r="C19" s="271"/>
      <c r="D19" s="271"/>
      <c r="E19" s="271"/>
      <c r="F19" s="271"/>
      <c r="G19" s="274"/>
      <c r="H19" s="277"/>
      <c r="I19" s="277"/>
      <c r="J19" s="264" t="s">
        <v>51</v>
      </c>
      <c r="K19" s="264"/>
      <c r="L19" s="264"/>
      <c r="M19" s="264"/>
      <c r="N19" s="264"/>
      <c r="O19" s="264"/>
      <c r="P19" s="265"/>
      <c r="Q19" s="265"/>
      <c r="R19" s="265"/>
      <c r="S19" s="265"/>
      <c r="T19" s="265"/>
      <c r="U19" s="265"/>
      <c r="V19" s="256" t="str">
        <f t="shared" si="0"/>
        <v/>
      </c>
      <c r="W19" s="256"/>
      <c r="X19" s="256"/>
      <c r="Y19" s="256"/>
      <c r="Z19" s="256"/>
      <c r="AA19" s="256"/>
      <c r="AB19" s="260"/>
      <c r="AC19" s="260"/>
      <c r="AD19" s="260"/>
      <c r="AE19" s="261"/>
    </row>
    <row r="20" spans="2:31" ht="40.5" customHeight="1" x14ac:dyDescent="0.2">
      <c r="B20" s="268"/>
      <c r="C20" s="271"/>
      <c r="D20" s="271"/>
      <c r="E20" s="271"/>
      <c r="F20" s="271"/>
      <c r="G20" s="274"/>
      <c r="H20" s="277"/>
      <c r="I20" s="277"/>
      <c r="J20" s="264" t="s">
        <v>135</v>
      </c>
      <c r="K20" s="264"/>
      <c r="L20" s="264"/>
      <c r="M20" s="264"/>
      <c r="N20" s="264"/>
      <c r="O20" s="264"/>
      <c r="P20" s="265"/>
      <c r="Q20" s="265"/>
      <c r="R20" s="265"/>
      <c r="S20" s="265"/>
      <c r="T20" s="265"/>
      <c r="U20" s="265"/>
      <c r="V20" s="256" t="str">
        <f t="shared" si="0"/>
        <v/>
      </c>
      <c r="W20" s="256"/>
      <c r="X20" s="256"/>
      <c r="Y20" s="256"/>
      <c r="Z20" s="256"/>
      <c r="AA20" s="256"/>
      <c r="AB20" s="260"/>
      <c r="AC20" s="260"/>
      <c r="AD20" s="260"/>
      <c r="AE20" s="261"/>
    </row>
    <row r="21" spans="2:31" ht="15.75" x14ac:dyDescent="0.2">
      <c r="B21" s="268"/>
      <c r="C21" s="271"/>
      <c r="D21" s="271"/>
      <c r="E21" s="271"/>
      <c r="F21" s="271"/>
      <c r="G21" s="274"/>
      <c r="H21" s="277"/>
      <c r="I21" s="277"/>
      <c r="J21" s="264" t="s">
        <v>53</v>
      </c>
      <c r="K21" s="264"/>
      <c r="L21" s="264"/>
      <c r="M21" s="264"/>
      <c r="N21" s="264"/>
      <c r="O21" s="264"/>
      <c r="P21" s="265"/>
      <c r="Q21" s="265"/>
      <c r="R21" s="265"/>
      <c r="S21" s="265"/>
      <c r="T21" s="265"/>
      <c r="U21" s="265"/>
      <c r="V21" s="256" t="str">
        <f t="shared" si="0"/>
        <v/>
      </c>
      <c r="W21" s="256"/>
      <c r="X21" s="256"/>
      <c r="Y21" s="256"/>
      <c r="Z21" s="256"/>
      <c r="AA21" s="256"/>
      <c r="AB21" s="260"/>
      <c r="AC21" s="260"/>
      <c r="AD21" s="260"/>
      <c r="AE21" s="261"/>
    </row>
    <row r="22" spans="2:31" ht="16.5" thickBot="1" x14ac:dyDescent="0.25">
      <c r="B22" s="268"/>
      <c r="C22" s="271"/>
      <c r="D22" s="271"/>
      <c r="E22" s="271"/>
      <c r="F22" s="271"/>
      <c r="G22" s="274"/>
      <c r="H22" s="277"/>
      <c r="I22" s="277"/>
      <c r="J22" s="264" t="s">
        <v>54</v>
      </c>
      <c r="K22" s="264"/>
      <c r="L22" s="264"/>
      <c r="M22" s="264"/>
      <c r="N22" s="264"/>
      <c r="O22" s="264"/>
      <c r="P22" s="265"/>
      <c r="Q22" s="265"/>
      <c r="R22" s="265"/>
      <c r="S22" s="265"/>
      <c r="T22" s="265"/>
      <c r="U22" s="265"/>
      <c r="V22" s="256" t="str">
        <f t="shared" si="0"/>
        <v/>
      </c>
      <c r="W22" s="256"/>
      <c r="X22" s="256"/>
      <c r="Y22" s="256"/>
      <c r="Z22" s="256"/>
      <c r="AA22" s="256"/>
      <c r="AB22" s="260"/>
      <c r="AC22" s="260"/>
      <c r="AD22" s="260"/>
      <c r="AE22" s="261"/>
    </row>
    <row r="23" spans="2:31" ht="15.75" x14ac:dyDescent="0.2">
      <c r="B23" s="301">
        <v>3</v>
      </c>
      <c r="C23" s="302" t="s">
        <v>55</v>
      </c>
      <c r="D23" s="302"/>
      <c r="E23" s="302"/>
      <c r="F23" s="302"/>
      <c r="G23" s="304">
        <v>0.1</v>
      </c>
      <c r="H23" s="305" t="s">
        <v>42</v>
      </c>
      <c r="I23" s="305"/>
      <c r="J23" s="306" t="s">
        <v>56</v>
      </c>
      <c r="K23" s="306"/>
      <c r="L23" s="306"/>
      <c r="M23" s="306"/>
      <c r="N23" s="306"/>
      <c r="O23" s="306"/>
      <c r="P23" s="307"/>
      <c r="Q23" s="307"/>
      <c r="R23" s="307"/>
      <c r="S23" s="307"/>
      <c r="T23" s="307"/>
      <c r="U23" s="307"/>
      <c r="V23" s="308" t="str">
        <f t="shared" si="0"/>
        <v/>
      </c>
      <c r="W23" s="308"/>
      <c r="X23" s="308" t="str">
        <f>IFERROR(AVERAGEIF(V23:W27,"&lt;&gt;0"),"")</f>
        <v/>
      </c>
      <c r="Y23" s="308"/>
      <c r="Z23" s="308" t="str">
        <f>IFERROR(X23*G23,"")</f>
        <v/>
      </c>
      <c r="AA23" s="308"/>
      <c r="AB23" s="326"/>
      <c r="AC23" s="326"/>
      <c r="AD23" s="326"/>
      <c r="AE23" s="327"/>
    </row>
    <row r="24" spans="2:31" ht="15.75" x14ac:dyDescent="0.2">
      <c r="B24" s="184"/>
      <c r="C24" s="303"/>
      <c r="D24" s="303"/>
      <c r="E24" s="303"/>
      <c r="F24" s="303"/>
      <c r="G24" s="170"/>
      <c r="H24" s="182"/>
      <c r="I24" s="182"/>
      <c r="J24" s="309" t="s">
        <v>136</v>
      </c>
      <c r="K24" s="309"/>
      <c r="L24" s="309"/>
      <c r="M24" s="309"/>
      <c r="N24" s="309"/>
      <c r="O24" s="309"/>
      <c r="P24" s="290"/>
      <c r="Q24" s="290"/>
      <c r="R24" s="290"/>
      <c r="S24" s="290"/>
      <c r="T24" s="290"/>
      <c r="U24" s="290"/>
      <c r="V24" s="165" t="str">
        <f t="shared" si="0"/>
        <v/>
      </c>
      <c r="W24" s="165"/>
      <c r="X24" s="165"/>
      <c r="Y24" s="165"/>
      <c r="Z24" s="165"/>
      <c r="AA24" s="165"/>
      <c r="AB24" s="328"/>
      <c r="AC24" s="328"/>
      <c r="AD24" s="328"/>
      <c r="AE24" s="329"/>
    </row>
    <row r="25" spans="2:31" ht="15.75" x14ac:dyDescent="0.2">
      <c r="B25" s="184"/>
      <c r="C25" s="303"/>
      <c r="D25" s="303"/>
      <c r="E25" s="303"/>
      <c r="F25" s="303"/>
      <c r="G25" s="170"/>
      <c r="H25" s="182"/>
      <c r="I25" s="182"/>
      <c r="J25" s="309" t="s">
        <v>137</v>
      </c>
      <c r="K25" s="309"/>
      <c r="L25" s="309"/>
      <c r="M25" s="309"/>
      <c r="N25" s="309"/>
      <c r="O25" s="309"/>
      <c r="P25" s="290"/>
      <c r="Q25" s="290"/>
      <c r="R25" s="290"/>
      <c r="S25" s="290"/>
      <c r="T25" s="290"/>
      <c r="U25" s="290"/>
      <c r="V25" s="165" t="str">
        <f t="shared" si="0"/>
        <v/>
      </c>
      <c r="W25" s="165"/>
      <c r="X25" s="165"/>
      <c r="Y25" s="165"/>
      <c r="Z25" s="165"/>
      <c r="AA25" s="165"/>
      <c r="AB25" s="328"/>
      <c r="AC25" s="328"/>
      <c r="AD25" s="328"/>
      <c r="AE25" s="329"/>
    </row>
    <row r="26" spans="2:31" ht="15.75" x14ac:dyDescent="0.2">
      <c r="B26" s="184"/>
      <c r="C26" s="303"/>
      <c r="D26" s="303"/>
      <c r="E26" s="303"/>
      <c r="F26" s="303"/>
      <c r="G26" s="170"/>
      <c r="H26" s="182"/>
      <c r="I26" s="182"/>
      <c r="J26" s="309" t="s">
        <v>138</v>
      </c>
      <c r="K26" s="309"/>
      <c r="L26" s="309"/>
      <c r="M26" s="309"/>
      <c r="N26" s="309"/>
      <c r="O26" s="309"/>
      <c r="P26" s="290"/>
      <c r="Q26" s="290"/>
      <c r="R26" s="290"/>
      <c r="S26" s="290"/>
      <c r="T26" s="290"/>
      <c r="U26" s="290"/>
      <c r="V26" s="165" t="str">
        <f t="shared" si="0"/>
        <v/>
      </c>
      <c r="W26" s="165"/>
      <c r="X26" s="165"/>
      <c r="Y26" s="165"/>
      <c r="Z26" s="165"/>
      <c r="AA26" s="165"/>
      <c r="AB26" s="328"/>
      <c r="AC26" s="328"/>
      <c r="AD26" s="328"/>
      <c r="AE26" s="329"/>
    </row>
    <row r="27" spans="2:31" ht="16.5" thickBot="1" x14ac:dyDescent="0.25">
      <c r="B27" s="184"/>
      <c r="C27" s="303"/>
      <c r="D27" s="303"/>
      <c r="E27" s="303"/>
      <c r="F27" s="303"/>
      <c r="G27" s="170"/>
      <c r="H27" s="182"/>
      <c r="I27" s="182"/>
      <c r="J27" s="309" t="s">
        <v>60</v>
      </c>
      <c r="K27" s="309"/>
      <c r="L27" s="309"/>
      <c r="M27" s="309"/>
      <c r="N27" s="309"/>
      <c r="O27" s="309"/>
      <c r="P27" s="290"/>
      <c r="Q27" s="290"/>
      <c r="R27" s="290"/>
      <c r="S27" s="290"/>
      <c r="T27" s="290"/>
      <c r="U27" s="290"/>
      <c r="V27" s="165" t="str">
        <f t="shared" si="0"/>
        <v/>
      </c>
      <c r="W27" s="165"/>
      <c r="X27" s="165"/>
      <c r="Y27" s="165"/>
      <c r="Z27" s="165"/>
      <c r="AA27" s="165"/>
      <c r="AB27" s="328"/>
      <c r="AC27" s="328"/>
      <c r="AD27" s="328"/>
      <c r="AE27" s="329"/>
    </row>
    <row r="28" spans="2:31" ht="15.75" x14ac:dyDescent="0.2">
      <c r="B28" s="291">
        <v>4</v>
      </c>
      <c r="C28" s="293" t="s">
        <v>61</v>
      </c>
      <c r="D28" s="293"/>
      <c r="E28" s="293"/>
      <c r="F28" s="293"/>
      <c r="G28" s="295">
        <v>0.1</v>
      </c>
      <c r="H28" s="297" t="s">
        <v>42</v>
      </c>
      <c r="I28" s="297"/>
      <c r="J28" s="299" t="s">
        <v>62</v>
      </c>
      <c r="K28" s="299"/>
      <c r="L28" s="299"/>
      <c r="M28" s="299"/>
      <c r="N28" s="299"/>
      <c r="O28" s="299"/>
      <c r="P28" s="300"/>
      <c r="Q28" s="300"/>
      <c r="R28" s="300"/>
      <c r="S28" s="300"/>
      <c r="T28" s="300"/>
      <c r="U28" s="300"/>
      <c r="V28" s="282" t="str">
        <f t="shared" si="0"/>
        <v/>
      </c>
      <c r="W28" s="282"/>
      <c r="X28" s="282" t="str">
        <f>IFERROR(AVERAGEIF(V28:W33,"&lt;&gt;0"),"")</f>
        <v/>
      </c>
      <c r="Y28" s="282"/>
      <c r="Z28" s="282" t="str">
        <f>IFERROR(X28*G28,"")</f>
        <v/>
      </c>
      <c r="AA28" s="282"/>
      <c r="AB28" s="284"/>
      <c r="AC28" s="284"/>
      <c r="AD28" s="284"/>
      <c r="AE28" s="285"/>
    </row>
    <row r="29" spans="2:31" ht="15.75" x14ac:dyDescent="0.2">
      <c r="B29" s="292"/>
      <c r="C29" s="294"/>
      <c r="D29" s="294"/>
      <c r="E29" s="294"/>
      <c r="F29" s="294"/>
      <c r="G29" s="296"/>
      <c r="H29" s="298"/>
      <c r="I29" s="298"/>
      <c r="J29" s="288" t="s">
        <v>63</v>
      </c>
      <c r="K29" s="288"/>
      <c r="L29" s="288"/>
      <c r="M29" s="288"/>
      <c r="N29" s="288"/>
      <c r="O29" s="288"/>
      <c r="P29" s="289"/>
      <c r="Q29" s="289"/>
      <c r="R29" s="289"/>
      <c r="S29" s="289"/>
      <c r="T29" s="289"/>
      <c r="U29" s="289"/>
      <c r="V29" s="283" t="str">
        <f t="shared" si="0"/>
        <v/>
      </c>
      <c r="W29" s="283"/>
      <c r="X29" s="283"/>
      <c r="Y29" s="283"/>
      <c r="Z29" s="283"/>
      <c r="AA29" s="283"/>
      <c r="AB29" s="286"/>
      <c r="AC29" s="286"/>
      <c r="AD29" s="286"/>
      <c r="AE29" s="287"/>
    </row>
    <row r="30" spans="2:31" ht="15.75" x14ac:dyDescent="0.2">
      <c r="B30" s="292"/>
      <c r="C30" s="294"/>
      <c r="D30" s="294"/>
      <c r="E30" s="294"/>
      <c r="F30" s="294"/>
      <c r="G30" s="296"/>
      <c r="H30" s="298"/>
      <c r="I30" s="298"/>
      <c r="J30" s="288" t="s">
        <v>64</v>
      </c>
      <c r="K30" s="288"/>
      <c r="L30" s="288"/>
      <c r="M30" s="288"/>
      <c r="N30" s="288"/>
      <c r="O30" s="288"/>
      <c r="P30" s="289"/>
      <c r="Q30" s="289"/>
      <c r="R30" s="289"/>
      <c r="S30" s="289"/>
      <c r="T30" s="289"/>
      <c r="U30" s="289"/>
      <c r="V30" s="283" t="str">
        <f t="shared" si="0"/>
        <v/>
      </c>
      <c r="W30" s="283"/>
      <c r="X30" s="283"/>
      <c r="Y30" s="283"/>
      <c r="Z30" s="283"/>
      <c r="AA30" s="283"/>
      <c r="AB30" s="286"/>
      <c r="AC30" s="286"/>
      <c r="AD30" s="286"/>
      <c r="AE30" s="287"/>
    </row>
    <row r="31" spans="2:31" ht="15.75" x14ac:dyDescent="0.2">
      <c r="B31" s="292"/>
      <c r="C31" s="294"/>
      <c r="D31" s="294"/>
      <c r="E31" s="294"/>
      <c r="F31" s="294"/>
      <c r="G31" s="296"/>
      <c r="H31" s="298"/>
      <c r="I31" s="298"/>
      <c r="J31" s="288" t="s">
        <v>65</v>
      </c>
      <c r="K31" s="288"/>
      <c r="L31" s="288"/>
      <c r="M31" s="288"/>
      <c r="N31" s="288"/>
      <c r="O31" s="288"/>
      <c r="P31" s="289"/>
      <c r="Q31" s="289"/>
      <c r="R31" s="289"/>
      <c r="S31" s="289"/>
      <c r="T31" s="289"/>
      <c r="U31" s="289"/>
      <c r="V31" s="283" t="str">
        <f t="shared" si="0"/>
        <v/>
      </c>
      <c r="W31" s="283"/>
      <c r="X31" s="283"/>
      <c r="Y31" s="283"/>
      <c r="Z31" s="283"/>
      <c r="AA31" s="283"/>
      <c r="AB31" s="286"/>
      <c r="AC31" s="286"/>
      <c r="AD31" s="286"/>
      <c r="AE31" s="287"/>
    </row>
    <row r="32" spans="2:31" ht="15.75" x14ac:dyDescent="0.2">
      <c r="B32" s="292"/>
      <c r="C32" s="294"/>
      <c r="D32" s="294"/>
      <c r="E32" s="294"/>
      <c r="F32" s="294"/>
      <c r="G32" s="296"/>
      <c r="H32" s="298"/>
      <c r="I32" s="298"/>
      <c r="J32" s="288" t="s">
        <v>66</v>
      </c>
      <c r="K32" s="288"/>
      <c r="L32" s="288"/>
      <c r="M32" s="288"/>
      <c r="N32" s="288"/>
      <c r="O32" s="288"/>
      <c r="P32" s="289"/>
      <c r="Q32" s="289"/>
      <c r="R32" s="289"/>
      <c r="S32" s="289"/>
      <c r="T32" s="289"/>
      <c r="U32" s="289"/>
      <c r="V32" s="283" t="str">
        <f t="shared" si="0"/>
        <v/>
      </c>
      <c r="W32" s="283"/>
      <c r="X32" s="283"/>
      <c r="Y32" s="283"/>
      <c r="Z32" s="283"/>
      <c r="AA32" s="283"/>
      <c r="AB32" s="286"/>
      <c r="AC32" s="286"/>
      <c r="AD32" s="286"/>
      <c r="AE32" s="287"/>
    </row>
    <row r="33" spans="2:34" ht="16.5" thickBot="1" x14ac:dyDescent="0.25">
      <c r="B33" s="362"/>
      <c r="C33" s="363"/>
      <c r="D33" s="363"/>
      <c r="E33" s="363"/>
      <c r="F33" s="363"/>
      <c r="G33" s="364"/>
      <c r="H33" s="365"/>
      <c r="I33" s="365"/>
      <c r="J33" s="360" t="s">
        <v>67</v>
      </c>
      <c r="K33" s="360"/>
      <c r="L33" s="360"/>
      <c r="M33" s="360"/>
      <c r="N33" s="360"/>
      <c r="O33" s="360"/>
      <c r="P33" s="361"/>
      <c r="Q33" s="361"/>
      <c r="R33" s="361"/>
      <c r="S33" s="361"/>
      <c r="T33" s="361"/>
      <c r="U33" s="361"/>
      <c r="V33" s="325" t="str">
        <f t="shared" si="0"/>
        <v/>
      </c>
      <c r="W33" s="325"/>
      <c r="X33" s="325"/>
      <c r="Y33" s="325"/>
      <c r="Z33" s="325"/>
      <c r="AA33" s="325"/>
      <c r="AB33" s="358"/>
      <c r="AC33" s="358"/>
      <c r="AD33" s="358"/>
      <c r="AE33" s="359"/>
    </row>
    <row r="34" spans="2:34" ht="15.75" x14ac:dyDescent="0.2">
      <c r="B34" s="267">
        <v>5</v>
      </c>
      <c r="C34" s="270" t="s">
        <v>68</v>
      </c>
      <c r="D34" s="270"/>
      <c r="E34" s="270"/>
      <c r="F34" s="270"/>
      <c r="G34" s="273">
        <v>0.15</v>
      </c>
      <c r="H34" s="276" t="s">
        <v>42</v>
      </c>
      <c r="I34" s="276"/>
      <c r="J34" s="279" t="s">
        <v>69</v>
      </c>
      <c r="K34" s="279"/>
      <c r="L34" s="279"/>
      <c r="M34" s="279"/>
      <c r="N34" s="279"/>
      <c r="O34" s="279"/>
      <c r="P34" s="280"/>
      <c r="Q34" s="280"/>
      <c r="R34" s="280"/>
      <c r="S34" s="280"/>
      <c r="T34" s="280"/>
      <c r="U34" s="280"/>
      <c r="V34" s="255" t="str">
        <f t="shared" si="0"/>
        <v/>
      </c>
      <c r="W34" s="255"/>
      <c r="X34" s="255" t="str">
        <f>IFERROR(AVERAGEIF(V34:W38,"&lt;&gt;0"),"")</f>
        <v/>
      </c>
      <c r="Y34" s="255"/>
      <c r="Z34" s="255" t="str">
        <f>IFERROR(X34*G34,"")</f>
        <v/>
      </c>
      <c r="AA34" s="255"/>
      <c r="AB34" s="258"/>
      <c r="AC34" s="258"/>
      <c r="AD34" s="258"/>
      <c r="AE34" s="259"/>
    </row>
    <row r="35" spans="2:34" ht="15.75" x14ac:dyDescent="0.2">
      <c r="B35" s="268"/>
      <c r="C35" s="271"/>
      <c r="D35" s="271"/>
      <c r="E35" s="271"/>
      <c r="F35" s="271"/>
      <c r="G35" s="274"/>
      <c r="H35" s="277"/>
      <c r="I35" s="277"/>
      <c r="J35" s="264" t="s">
        <v>70</v>
      </c>
      <c r="K35" s="264"/>
      <c r="L35" s="264"/>
      <c r="M35" s="264"/>
      <c r="N35" s="264"/>
      <c r="O35" s="264"/>
      <c r="P35" s="265"/>
      <c r="Q35" s="265"/>
      <c r="R35" s="265"/>
      <c r="S35" s="265"/>
      <c r="T35" s="265"/>
      <c r="U35" s="265"/>
      <c r="V35" s="256" t="str">
        <f t="shared" si="0"/>
        <v/>
      </c>
      <c r="W35" s="256"/>
      <c r="X35" s="256"/>
      <c r="Y35" s="256"/>
      <c r="Z35" s="256"/>
      <c r="AA35" s="256"/>
      <c r="AB35" s="260"/>
      <c r="AC35" s="260"/>
      <c r="AD35" s="260"/>
      <c r="AE35" s="261"/>
    </row>
    <row r="36" spans="2:34" ht="15.75" x14ac:dyDescent="0.2">
      <c r="B36" s="268"/>
      <c r="C36" s="271"/>
      <c r="D36" s="271"/>
      <c r="E36" s="271"/>
      <c r="F36" s="271"/>
      <c r="G36" s="274"/>
      <c r="H36" s="277"/>
      <c r="I36" s="277"/>
      <c r="J36" s="264" t="s">
        <v>71</v>
      </c>
      <c r="K36" s="264"/>
      <c r="L36" s="264"/>
      <c r="M36" s="264"/>
      <c r="N36" s="264"/>
      <c r="O36" s="264"/>
      <c r="P36" s="265"/>
      <c r="Q36" s="265"/>
      <c r="R36" s="265"/>
      <c r="S36" s="265"/>
      <c r="T36" s="265"/>
      <c r="U36" s="265"/>
      <c r="V36" s="256" t="str">
        <f t="shared" si="0"/>
        <v/>
      </c>
      <c r="W36" s="256"/>
      <c r="X36" s="256"/>
      <c r="Y36" s="256"/>
      <c r="Z36" s="256"/>
      <c r="AA36" s="256"/>
      <c r="AB36" s="260"/>
      <c r="AC36" s="260"/>
      <c r="AD36" s="260"/>
      <c r="AE36" s="261"/>
    </row>
    <row r="37" spans="2:34" ht="15.75" x14ac:dyDescent="0.2">
      <c r="B37" s="268"/>
      <c r="C37" s="271"/>
      <c r="D37" s="271"/>
      <c r="E37" s="271"/>
      <c r="F37" s="271"/>
      <c r="G37" s="274"/>
      <c r="H37" s="277"/>
      <c r="I37" s="277"/>
      <c r="J37" s="264" t="s">
        <v>72</v>
      </c>
      <c r="K37" s="264"/>
      <c r="L37" s="264"/>
      <c r="M37" s="264"/>
      <c r="N37" s="264"/>
      <c r="O37" s="264"/>
      <c r="P37" s="265"/>
      <c r="Q37" s="265"/>
      <c r="R37" s="265"/>
      <c r="S37" s="265"/>
      <c r="T37" s="265"/>
      <c r="U37" s="265"/>
      <c r="V37" s="256" t="str">
        <f t="shared" si="0"/>
        <v/>
      </c>
      <c r="W37" s="256"/>
      <c r="X37" s="256"/>
      <c r="Y37" s="256"/>
      <c r="Z37" s="256"/>
      <c r="AA37" s="256"/>
      <c r="AB37" s="260"/>
      <c r="AC37" s="260"/>
      <c r="AD37" s="260"/>
      <c r="AE37" s="261"/>
    </row>
    <row r="38" spans="2:34" ht="39" customHeight="1" thickBot="1" x14ac:dyDescent="0.25">
      <c r="B38" s="268"/>
      <c r="C38" s="271"/>
      <c r="D38" s="271"/>
      <c r="E38" s="271"/>
      <c r="F38" s="271"/>
      <c r="G38" s="274"/>
      <c r="H38" s="277"/>
      <c r="I38" s="277"/>
      <c r="J38" s="264" t="s">
        <v>139</v>
      </c>
      <c r="K38" s="264"/>
      <c r="L38" s="264"/>
      <c r="M38" s="264"/>
      <c r="N38" s="264"/>
      <c r="O38" s="264"/>
      <c r="P38" s="265"/>
      <c r="Q38" s="265"/>
      <c r="R38" s="265"/>
      <c r="S38" s="265"/>
      <c r="T38" s="265"/>
      <c r="U38" s="265"/>
      <c r="V38" s="256" t="str">
        <f t="shared" si="0"/>
        <v/>
      </c>
      <c r="W38" s="256"/>
      <c r="X38" s="256"/>
      <c r="Y38" s="256"/>
      <c r="Z38" s="256"/>
      <c r="AA38" s="256"/>
      <c r="AB38" s="260"/>
      <c r="AC38" s="260"/>
      <c r="AD38" s="260"/>
      <c r="AE38" s="261"/>
    </row>
    <row r="39" spans="2:34" ht="18.75" customHeight="1" x14ac:dyDescent="0.2">
      <c r="B39" s="301">
        <v>6</v>
      </c>
      <c r="C39" s="302" t="s">
        <v>140</v>
      </c>
      <c r="D39" s="302"/>
      <c r="E39" s="302"/>
      <c r="F39" s="302"/>
      <c r="G39" s="304">
        <v>0.15</v>
      </c>
      <c r="H39" s="305" t="s">
        <v>159</v>
      </c>
      <c r="I39" s="305"/>
      <c r="J39" s="306" t="s">
        <v>143</v>
      </c>
      <c r="K39" s="306"/>
      <c r="L39" s="306"/>
      <c r="M39" s="306"/>
      <c r="N39" s="306"/>
      <c r="O39" s="306"/>
      <c r="P39" s="307"/>
      <c r="Q39" s="307"/>
      <c r="R39" s="307"/>
      <c r="S39" s="307"/>
      <c r="T39" s="307"/>
      <c r="U39" s="307"/>
      <c r="V39" s="308" t="str">
        <f t="shared" ref="V39:V54" si="1">IFERROR(AVERAGEIF(P39:U39,"&lt;&gt;0"),"")</f>
        <v/>
      </c>
      <c r="W39" s="308"/>
      <c r="X39" s="308" t="str">
        <f>IFERROR(AVERAGEIF(V39:W43,"&lt;&gt;0"),"")</f>
        <v/>
      </c>
      <c r="Y39" s="308"/>
      <c r="Z39" s="308" t="str">
        <f>IFERROR(X39*G39,"")</f>
        <v/>
      </c>
      <c r="AA39" s="308"/>
      <c r="AB39" s="326"/>
      <c r="AC39" s="326"/>
      <c r="AD39" s="326"/>
      <c r="AE39" s="327"/>
      <c r="AH39" s="29"/>
    </row>
    <row r="40" spans="2:34" ht="15.75" x14ac:dyDescent="0.2">
      <c r="B40" s="184"/>
      <c r="C40" s="303"/>
      <c r="D40" s="303"/>
      <c r="E40" s="303"/>
      <c r="F40" s="303"/>
      <c r="G40" s="170"/>
      <c r="H40" s="182"/>
      <c r="I40" s="182"/>
      <c r="J40" s="309" t="s">
        <v>144</v>
      </c>
      <c r="K40" s="309"/>
      <c r="L40" s="309"/>
      <c r="M40" s="309"/>
      <c r="N40" s="309"/>
      <c r="O40" s="309"/>
      <c r="P40" s="290"/>
      <c r="Q40" s="290"/>
      <c r="R40" s="290"/>
      <c r="S40" s="290"/>
      <c r="T40" s="290"/>
      <c r="U40" s="290"/>
      <c r="V40" s="165" t="str">
        <f t="shared" si="1"/>
        <v/>
      </c>
      <c r="W40" s="165"/>
      <c r="X40" s="165"/>
      <c r="Y40" s="165"/>
      <c r="Z40" s="165"/>
      <c r="AA40" s="165"/>
      <c r="AB40" s="328"/>
      <c r="AC40" s="328"/>
      <c r="AD40" s="328"/>
      <c r="AE40" s="329"/>
      <c r="AH40" s="29"/>
    </row>
    <row r="41" spans="2:34" ht="15.75" x14ac:dyDescent="0.2">
      <c r="B41" s="184"/>
      <c r="C41" s="303"/>
      <c r="D41" s="303"/>
      <c r="E41" s="303"/>
      <c r="F41" s="303"/>
      <c r="G41" s="170"/>
      <c r="H41" s="182"/>
      <c r="I41" s="182"/>
      <c r="J41" s="309" t="s">
        <v>145</v>
      </c>
      <c r="K41" s="309"/>
      <c r="L41" s="309"/>
      <c r="M41" s="309"/>
      <c r="N41" s="309"/>
      <c r="O41" s="309"/>
      <c r="P41" s="290"/>
      <c r="Q41" s="290"/>
      <c r="R41" s="290"/>
      <c r="S41" s="290"/>
      <c r="T41" s="290"/>
      <c r="U41" s="290"/>
      <c r="V41" s="165" t="str">
        <f t="shared" si="1"/>
        <v/>
      </c>
      <c r="W41" s="165"/>
      <c r="X41" s="165"/>
      <c r="Y41" s="165"/>
      <c r="Z41" s="165"/>
      <c r="AA41" s="165"/>
      <c r="AB41" s="328"/>
      <c r="AC41" s="328"/>
      <c r="AD41" s="328"/>
      <c r="AE41" s="329"/>
      <c r="AH41" s="29"/>
    </row>
    <row r="42" spans="2:34" ht="15.75" x14ac:dyDescent="0.2">
      <c r="B42" s="184"/>
      <c r="C42" s="303"/>
      <c r="D42" s="303"/>
      <c r="E42" s="303"/>
      <c r="F42" s="303"/>
      <c r="G42" s="170"/>
      <c r="H42" s="182"/>
      <c r="I42" s="182"/>
      <c r="J42" s="309" t="s">
        <v>146</v>
      </c>
      <c r="K42" s="309"/>
      <c r="L42" s="309"/>
      <c r="M42" s="309"/>
      <c r="N42" s="309"/>
      <c r="O42" s="309"/>
      <c r="P42" s="290"/>
      <c r="Q42" s="290"/>
      <c r="R42" s="290"/>
      <c r="S42" s="290"/>
      <c r="T42" s="290"/>
      <c r="U42" s="290"/>
      <c r="V42" s="165" t="str">
        <f t="shared" si="1"/>
        <v/>
      </c>
      <c r="W42" s="165"/>
      <c r="X42" s="165"/>
      <c r="Y42" s="165"/>
      <c r="Z42" s="165"/>
      <c r="AA42" s="165"/>
      <c r="AB42" s="328"/>
      <c r="AC42" s="328"/>
      <c r="AD42" s="328"/>
      <c r="AE42" s="329"/>
      <c r="AH42" s="29"/>
    </row>
    <row r="43" spans="2:34" ht="15.75" customHeight="1" thickBot="1" x14ac:dyDescent="0.25">
      <c r="B43" s="184"/>
      <c r="C43" s="303"/>
      <c r="D43" s="303"/>
      <c r="E43" s="303"/>
      <c r="F43" s="303"/>
      <c r="G43" s="170"/>
      <c r="H43" s="182"/>
      <c r="I43" s="182"/>
      <c r="J43" s="309" t="s">
        <v>149</v>
      </c>
      <c r="K43" s="309"/>
      <c r="L43" s="309"/>
      <c r="M43" s="309"/>
      <c r="N43" s="309"/>
      <c r="O43" s="309"/>
      <c r="P43" s="290"/>
      <c r="Q43" s="290"/>
      <c r="R43" s="290"/>
      <c r="S43" s="290"/>
      <c r="T43" s="290"/>
      <c r="U43" s="290"/>
      <c r="V43" s="165" t="str">
        <f t="shared" si="1"/>
        <v/>
      </c>
      <c r="W43" s="165"/>
      <c r="X43" s="165"/>
      <c r="Y43" s="165"/>
      <c r="Z43" s="165"/>
      <c r="AA43" s="165"/>
      <c r="AB43" s="328"/>
      <c r="AC43" s="328"/>
      <c r="AD43" s="328"/>
      <c r="AE43" s="329"/>
      <c r="AH43" s="29"/>
    </row>
    <row r="44" spans="2:34" ht="39.75" customHeight="1" x14ac:dyDescent="0.2">
      <c r="B44" s="291">
        <v>7</v>
      </c>
      <c r="C44" s="293" t="s">
        <v>141</v>
      </c>
      <c r="D44" s="293"/>
      <c r="E44" s="293"/>
      <c r="F44" s="293"/>
      <c r="G44" s="295">
        <v>0.15</v>
      </c>
      <c r="H44" s="297" t="s">
        <v>159</v>
      </c>
      <c r="I44" s="297"/>
      <c r="J44" s="299" t="s">
        <v>147</v>
      </c>
      <c r="K44" s="299"/>
      <c r="L44" s="299"/>
      <c r="M44" s="299"/>
      <c r="N44" s="299"/>
      <c r="O44" s="299"/>
      <c r="P44" s="300"/>
      <c r="Q44" s="300"/>
      <c r="R44" s="300"/>
      <c r="S44" s="300"/>
      <c r="T44" s="300"/>
      <c r="U44" s="300"/>
      <c r="V44" s="282" t="str">
        <f t="shared" si="1"/>
        <v/>
      </c>
      <c r="W44" s="282"/>
      <c r="X44" s="282" t="str">
        <f>IFERROR(AVERAGEIF(V44:W48,"&lt;&gt;0"),"")</f>
        <v/>
      </c>
      <c r="Y44" s="282"/>
      <c r="Z44" s="282" t="str">
        <f>IFERROR(X44*G44,"")</f>
        <v/>
      </c>
      <c r="AA44" s="282"/>
      <c r="AB44" s="284"/>
      <c r="AC44" s="284"/>
      <c r="AD44" s="284"/>
      <c r="AE44" s="285"/>
      <c r="AH44" s="29"/>
    </row>
    <row r="45" spans="2:34" ht="30.75" customHeight="1" x14ac:dyDescent="0.2">
      <c r="B45" s="292"/>
      <c r="C45" s="294"/>
      <c r="D45" s="294"/>
      <c r="E45" s="294"/>
      <c r="F45" s="294"/>
      <c r="G45" s="296"/>
      <c r="H45" s="298"/>
      <c r="I45" s="298"/>
      <c r="J45" s="288" t="s">
        <v>148</v>
      </c>
      <c r="K45" s="288"/>
      <c r="L45" s="288"/>
      <c r="M45" s="288"/>
      <c r="N45" s="288"/>
      <c r="O45" s="288"/>
      <c r="P45" s="289"/>
      <c r="Q45" s="289"/>
      <c r="R45" s="289"/>
      <c r="S45" s="289"/>
      <c r="T45" s="289"/>
      <c r="U45" s="289"/>
      <c r="V45" s="283" t="str">
        <f t="shared" si="1"/>
        <v/>
      </c>
      <c r="W45" s="283"/>
      <c r="X45" s="283"/>
      <c r="Y45" s="283"/>
      <c r="Z45" s="283"/>
      <c r="AA45" s="283"/>
      <c r="AB45" s="286"/>
      <c r="AC45" s="286"/>
      <c r="AD45" s="286"/>
      <c r="AE45" s="287"/>
      <c r="AH45" s="29"/>
    </row>
    <row r="46" spans="2:34" ht="15.75" x14ac:dyDescent="0.2">
      <c r="B46" s="292"/>
      <c r="C46" s="294"/>
      <c r="D46" s="294"/>
      <c r="E46" s="294"/>
      <c r="F46" s="294"/>
      <c r="G46" s="296"/>
      <c r="H46" s="298"/>
      <c r="I46" s="298"/>
      <c r="J46" s="288" t="s">
        <v>150</v>
      </c>
      <c r="K46" s="288"/>
      <c r="L46" s="288"/>
      <c r="M46" s="288"/>
      <c r="N46" s="288"/>
      <c r="O46" s="288"/>
      <c r="P46" s="289"/>
      <c r="Q46" s="289"/>
      <c r="R46" s="289"/>
      <c r="S46" s="289"/>
      <c r="T46" s="289"/>
      <c r="U46" s="289"/>
      <c r="V46" s="283" t="str">
        <f t="shared" si="1"/>
        <v/>
      </c>
      <c r="W46" s="283"/>
      <c r="X46" s="283"/>
      <c r="Y46" s="283"/>
      <c r="Z46" s="283"/>
      <c r="AA46" s="283"/>
      <c r="AB46" s="286"/>
      <c r="AC46" s="286"/>
      <c r="AD46" s="286"/>
      <c r="AE46" s="287"/>
      <c r="AH46" s="29"/>
    </row>
    <row r="47" spans="2:34" ht="15.75" x14ac:dyDescent="0.2">
      <c r="B47" s="292"/>
      <c r="C47" s="294"/>
      <c r="D47" s="294"/>
      <c r="E47" s="294"/>
      <c r="F47" s="294"/>
      <c r="G47" s="296"/>
      <c r="H47" s="298"/>
      <c r="I47" s="298"/>
      <c r="J47" s="288" t="s">
        <v>151</v>
      </c>
      <c r="K47" s="288"/>
      <c r="L47" s="288"/>
      <c r="M47" s="288"/>
      <c r="N47" s="288"/>
      <c r="O47" s="288"/>
      <c r="P47" s="289"/>
      <c r="Q47" s="289"/>
      <c r="R47" s="289"/>
      <c r="S47" s="289"/>
      <c r="T47" s="289"/>
      <c r="U47" s="289"/>
      <c r="V47" s="283" t="str">
        <f t="shared" si="1"/>
        <v/>
      </c>
      <c r="W47" s="283"/>
      <c r="X47" s="283"/>
      <c r="Y47" s="283"/>
      <c r="Z47" s="283"/>
      <c r="AA47" s="283"/>
      <c r="AB47" s="286"/>
      <c r="AC47" s="286"/>
      <c r="AD47" s="286"/>
      <c r="AE47" s="287"/>
      <c r="AH47" s="29"/>
    </row>
    <row r="48" spans="2:34" ht="33.75" customHeight="1" thickBot="1" x14ac:dyDescent="0.25">
      <c r="B48" s="292"/>
      <c r="C48" s="294"/>
      <c r="D48" s="294"/>
      <c r="E48" s="294"/>
      <c r="F48" s="294"/>
      <c r="G48" s="296"/>
      <c r="H48" s="298"/>
      <c r="I48" s="298"/>
      <c r="J48" s="288" t="s">
        <v>152</v>
      </c>
      <c r="K48" s="288"/>
      <c r="L48" s="288"/>
      <c r="M48" s="288"/>
      <c r="N48" s="288"/>
      <c r="O48" s="288"/>
      <c r="P48" s="289"/>
      <c r="Q48" s="289"/>
      <c r="R48" s="289"/>
      <c r="S48" s="289"/>
      <c r="T48" s="289"/>
      <c r="U48" s="289"/>
      <c r="V48" s="283" t="str">
        <f t="shared" si="1"/>
        <v/>
      </c>
      <c r="W48" s="283"/>
      <c r="X48" s="283"/>
      <c r="Y48" s="283"/>
      <c r="Z48" s="283"/>
      <c r="AA48" s="283"/>
      <c r="AB48" s="286"/>
      <c r="AC48" s="286"/>
      <c r="AD48" s="286"/>
      <c r="AE48" s="287"/>
      <c r="AH48" s="29"/>
    </row>
    <row r="49" spans="2:31" s="29" customFormat="1" ht="33.75" customHeight="1" x14ac:dyDescent="0.2">
      <c r="B49" s="267">
        <v>8</v>
      </c>
      <c r="C49" s="270" t="s">
        <v>142</v>
      </c>
      <c r="D49" s="270"/>
      <c r="E49" s="270"/>
      <c r="F49" s="270"/>
      <c r="G49" s="273">
        <v>0.15</v>
      </c>
      <c r="H49" s="276" t="s">
        <v>159</v>
      </c>
      <c r="I49" s="276"/>
      <c r="J49" s="279" t="s">
        <v>153</v>
      </c>
      <c r="K49" s="279"/>
      <c r="L49" s="279"/>
      <c r="M49" s="279"/>
      <c r="N49" s="279"/>
      <c r="O49" s="279"/>
      <c r="P49" s="280"/>
      <c r="Q49" s="280"/>
      <c r="R49" s="280"/>
      <c r="S49" s="280"/>
      <c r="T49" s="280"/>
      <c r="U49" s="280"/>
      <c r="V49" s="255" t="str">
        <f t="shared" si="1"/>
        <v/>
      </c>
      <c r="W49" s="255"/>
      <c r="X49" s="255" t="str">
        <f>IFERROR(AVERAGEIF(V49:W54,"&lt;&gt;0"),"")</f>
        <v/>
      </c>
      <c r="Y49" s="255"/>
      <c r="Z49" s="255" t="str">
        <f>IFERROR(X49*G49,"")</f>
        <v/>
      </c>
      <c r="AA49" s="255"/>
      <c r="AB49" s="258"/>
      <c r="AC49" s="258"/>
      <c r="AD49" s="258"/>
      <c r="AE49" s="259"/>
    </row>
    <row r="50" spans="2:31" s="29" customFormat="1" ht="15.75" x14ac:dyDescent="0.2">
      <c r="B50" s="268"/>
      <c r="C50" s="271"/>
      <c r="D50" s="271"/>
      <c r="E50" s="271"/>
      <c r="F50" s="271"/>
      <c r="G50" s="274"/>
      <c r="H50" s="277"/>
      <c r="I50" s="277"/>
      <c r="J50" s="264" t="s">
        <v>154</v>
      </c>
      <c r="K50" s="264"/>
      <c r="L50" s="264"/>
      <c r="M50" s="264"/>
      <c r="N50" s="264"/>
      <c r="O50" s="264"/>
      <c r="P50" s="265"/>
      <c r="Q50" s="265"/>
      <c r="R50" s="265"/>
      <c r="S50" s="265"/>
      <c r="T50" s="265"/>
      <c r="U50" s="265"/>
      <c r="V50" s="256" t="str">
        <f t="shared" si="1"/>
        <v/>
      </c>
      <c r="W50" s="256"/>
      <c r="X50" s="256"/>
      <c r="Y50" s="256"/>
      <c r="Z50" s="256"/>
      <c r="AA50" s="256"/>
      <c r="AB50" s="260"/>
      <c r="AC50" s="260"/>
      <c r="AD50" s="260"/>
      <c r="AE50" s="261"/>
    </row>
    <row r="51" spans="2:31" s="29" customFormat="1" ht="36" customHeight="1" x14ac:dyDescent="0.2">
      <c r="B51" s="268"/>
      <c r="C51" s="271"/>
      <c r="D51" s="271"/>
      <c r="E51" s="271"/>
      <c r="F51" s="271"/>
      <c r="G51" s="274"/>
      <c r="H51" s="277"/>
      <c r="I51" s="277"/>
      <c r="J51" s="264" t="s">
        <v>155</v>
      </c>
      <c r="K51" s="264"/>
      <c r="L51" s="264"/>
      <c r="M51" s="264"/>
      <c r="N51" s="264"/>
      <c r="O51" s="264"/>
      <c r="P51" s="265"/>
      <c r="Q51" s="265"/>
      <c r="R51" s="265"/>
      <c r="S51" s="265"/>
      <c r="T51" s="265"/>
      <c r="U51" s="265"/>
      <c r="V51" s="256" t="str">
        <f t="shared" si="1"/>
        <v/>
      </c>
      <c r="W51" s="256"/>
      <c r="X51" s="256"/>
      <c r="Y51" s="256"/>
      <c r="Z51" s="256"/>
      <c r="AA51" s="256"/>
      <c r="AB51" s="260"/>
      <c r="AC51" s="260"/>
      <c r="AD51" s="260"/>
      <c r="AE51" s="261"/>
    </row>
    <row r="52" spans="2:31" s="29" customFormat="1" ht="15.75" x14ac:dyDescent="0.2">
      <c r="B52" s="268"/>
      <c r="C52" s="271"/>
      <c r="D52" s="271"/>
      <c r="E52" s="271"/>
      <c r="F52" s="271"/>
      <c r="G52" s="274"/>
      <c r="H52" s="277"/>
      <c r="I52" s="277"/>
      <c r="J52" s="264" t="s">
        <v>156</v>
      </c>
      <c r="K52" s="264"/>
      <c r="L52" s="264"/>
      <c r="M52" s="264"/>
      <c r="N52" s="264"/>
      <c r="O52" s="264"/>
      <c r="P52" s="265"/>
      <c r="Q52" s="265"/>
      <c r="R52" s="265"/>
      <c r="S52" s="265"/>
      <c r="T52" s="265"/>
      <c r="U52" s="265"/>
      <c r="V52" s="256" t="str">
        <f t="shared" si="1"/>
        <v/>
      </c>
      <c r="W52" s="256"/>
      <c r="X52" s="256"/>
      <c r="Y52" s="256"/>
      <c r="Z52" s="256"/>
      <c r="AA52" s="256"/>
      <c r="AB52" s="260"/>
      <c r="AC52" s="260"/>
      <c r="AD52" s="260"/>
      <c r="AE52" s="261"/>
    </row>
    <row r="53" spans="2:31" s="29" customFormat="1" ht="32.25" customHeight="1" x14ac:dyDescent="0.2">
      <c r="B53" s="268"/>
      <c r="C53" s="271"/>
      <c r="D53" s="271"/>
      <c r="E53" s="271"/>
      <c r="F53" s="271"/>
      <c r="G53" s="274"/>
      <c r="H53" s="277"/>
      <c r="I53" s="277"/>
      <c r="J53" s="264" t="s">
        <v>157</v>
      </c>
      <c r="K53" s="264"/>
      <c r="L53" s="264"/>
      <c r="M53" s="264"/>
      <c r="N53" s="264"/>
      <c r="O53" s="264"/>
      <c r="P53" s="265"/>
      <c r="Q53" s="265"/>
      <c r="R53" s="265"/>
      <c r="S53" s="265"/>
      <c r="T53" s="265"/>
      <c r="U53" s="265"/>
      <c r="V53" s="256" t="str">
        <f t="shared" si="1"/>
        <v/>
      </c>
      <c r="W53" s="256"/>
      <c r="X53" s="256"/>
      <c r="Y53" s="256"/>
      <c r="Z53" s="256"/>
      <c r="AA53" s="256"/>
      <c r="AB53" s="260"/>
      <c r="AC53" s="260"/>
      <c r="AD53" s="260"/>
      <c r="AE53" s="261"/>
    </row>
    <row r="54" spans="2:31" s="29" customFormat="1" ht="33.75" customHeight="1" thickBot="1" x14ac:dyDescent="0.25">
      <c r="B54" s="269"/>
      <c r="C54" s="272"/>
      <c r="D54" s="272"/>
      <c r="E54" s="272"/>
      <c r="F54" s="272"/>
      <c r="G54" s="275"/>
      <c r="H54" s="278"/>
      <c r="I54" s="278"/>
      <c r="J54" s="266" t="s">
        <v>158</v>
      </c>
      <c r="K54" s="266"/>
      <c r="L54" s="266"/>
      <c r="M54" s="266"/>
      <c r="N54" s="266"/>
      <c r="O54" s="266"/>
      <c r="P54" s="281"/>
      <c r="Q54" s="281"/>
      <c r="R54" s="281"/>
      <c r="S54" s="281"/>
      <c r="T54" s="281"/>
      <c r="U54" s="281"/>
      <c r="V54" s="257" t="str">
        <f t="shared" si="1"/>
        <v/>
      </c>
      <c r="W54" s="257"/>
      <c r="X54" s="257"/>
      <c r="Y54" s="257"/>
      <c r="Z54" s="257"/>
      <c r="AA54" s="257"/>
      <c r="AB54" s="262"/>
      <c r="AC54" s="262"/>
      <c r="AD54" s="262"/>
      <c r="AE54" s="263"/>
    </row>
    <row r="55" spans="2:31" s="29" customFormat="1" ht="15" thickBot="1" x14ac:dyDescent="0.25">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7"/>
    </row>
    <row r="56" spans="2:31" s="29" customFormat="1" x14ac:dyDescent="0.2">
      <c r="B56" s="330"/>
      <c r="C56" s="335" t="s">
        <v>30</v>
      </c>
      <c r="D56" s="336"/>
      <c r="E56" s="336"/>
      <c r="F56" s="336"/>
      <c r="G56" s="336"/>
      <c r="H56" s="336"/>
      <c r="I56" s="336"/>
      <c r="J56" s="341">
        <f>SUM(G13:G54)</f>
        <v>1</v>
      </c>
      <c r="K56" s="344"/>
      <c r="L56" s="344"/>
      <c r="M56" s="347" t="s">
        <v>94</v>
      </c>
      <c r="N56" s="347"/>
      <c r="O56" s="347"/>
      <c r="P56" s="347"/>
      <c r="Q56" s="347"/>
      <c r="R56" s="347"/>
      <c r="S56" s="350">
        <f>SUMIF(Z13:AA54,"&lt;&gt;0")</f>
        <v>0</v>
      </c>
      <c r="T56" s="351"/>
      <c r="U56" s="36"/>
      <c r="V56" s="36"/>
      <c r="W56" s="36"/>
      <c r="X56" s="36"/>
      <c r="Y56" s="36"/>
      <c r="Z56" s="36"/>
      <c r="AA56" s="36"/>
      <c r="AB56" s="36"/>
      <c r="AC56" s="36"/>
      <c r="AD56" s="36"/>
      <c r="AE56" s="37"/>
    </row>
    <row r="57" spans="2:31" x14ac:dyDescent="0.2">
      <c r="B57" s="330"/>
      <c r="C57" s="337"/>
      <c r="D57" s="338"/>
      <c r="E57" s="338"/>
      <c r="F57" s="338"/>
      <c r="G57" s="338"/>
      <c r="H57" s="338"/>
      <c r="I57" s="338"/>
      <c r="J57" s="342"/>
      <c r="K57" s="345"/>
      <c r="L57" s="345"/>
      <c r="M57" s="348"/>
      <c r="N57" s="348"/>
      <c r="O57" s="348"/>
      <c r="P57" s="348"/>
      <c r="Q57" s="348"/>
      <c r="R57" s="348"/>
      <c r="S57" s="352"/>
      <c r="T57" s="353"/>
      <c r="U57" s="36"/>
      <c r="V57" s="36"/>
      <c r="W57" s="36"/>
      <c r="X57" s="36"/>
      <c r="Y57" s="36"/>
      <c r="Z57" s="36"/>
      <c r="AA57" s="36"/>
      <c r="AB57" s="36"/>
      <c r="AC57" s="36"/>
      <c r="AD57" s="36"/>
      <c r="AE57" s="37"/>
    </row>
    <row r="58" spans="2:31" ht="15" thickBot="1" x14ac:dyDescent="0.25">
      <c r="B58" s="330"/>
      <c r="C58" s="339"/>
      <c r="D58" s="340"/>
      <c r="E58" s="340"/>
      <c r="F58" s="340"/>
      <c r="G58" s="340"/>
      <c r="H58" s="340"/>
      <c r="I58" s="340"/>
      <c r="J58" s="343"/>
      <c r="K58" s="346"/>
      <c r="L58" s="346"/>
      <c r="M58" s="349"/>
      <c r="N58" s="349"/>
      <c r="O58" s="349"/>
      <c r="P58" s="349"/>
      <c r="Q58" s="349"/>
      <c r="R58" s="349"/>
      <c r="S58" s="354"/>
      <c r="T58" s="355"/>
      <c r="U58" s="36"/>
      <c r="V58" s="36"/>
      <c r="W58" s="36"/>
      <c r="X58" s="36"/>
      <c r="Y58" s="36"/>
      <c r="Z58" s="36"/>
      <c r="AA58" s="36"/>
      <c r="AB58" s="36"/>
      <c r="AC58" s="36"/>
      <c r="AD58" s="36"/>
      <c r="AE58" s="37"/>
    </row>
    <row r="59" spans="2:31" x14ac:dyDescent="0.2">
      <c r="B59" s="330"/>
      <c r="C59" s="310"/>
      <c r="D59" s="311"/>
      <c r="E59" s="311"/>
      <c r="F59" s="367" t="s">
        <v>92</v>
      </c>
      <c r="G59" s="367"/>
      <c r="H59" s="367"/>
      <c r="I59" s="367"/>
      <c r="J59" s="367"/>
      <c r="K59" s="367"/>
      <c r="L59" s="367"/>
      <c r="M59" s="367"/>
      <c r="N59" s="367"/>
      <c r="O59" s="367"/>
      <c r="P59" s="311"/>
      <c r="Q59" s="311"/>
      <c r="R59" s="311"/>
      <c r="S59" s="311"/>
      <c r="T59" s="320"/>
      <c r="U59" s="36"/>
      <c r="V59" s="36"/>
      <c r="W59" s="36"/>
      <c r="X59" s="36"/>
      <c r="Y59" s="36"/>
      <c r="Z59" s="36"/>
      <c r="AA59" s="36"/>
      <c r="AB59" s="36"/>
      <c r="AC59" s="36"/>
      <c r="AD59" s="36"/>
      <c r="AE59" s="37"/>
    </row>
    <row r="60" spans="2:31" x14ac:dyDescent="0.2">
      <c r="B60" s="330"/>
      <c r="C60" s="312"/>
      <c r="D60" s="313"/>
      <c r="E60" s="313"/>
      <c r="F60" s="368"/>
      <c r="G60" s="368"/>
      <c r="H60" s="368"/>
      <c r="I60" s="368"/>
      <c r="J60" s="368"/>
      <c r="K60" s="368"/>
      <c r="L60" s="368"/>
      <c r="M60" s="368"/>
      <c r="N60" s="368"/>
      <c r="O60" s="368"/>
      <c r="P60" s="313"/>
      <c r="Q60" s="313"/>
      <c r="R60" s="313"/>
      <c r="S60" s="313"/>
      <c r="T60" s="321"/>
      <c r="U60" s="36"/>
      <c r="V60" s="36"/>
      <c r="W60" s="36"/>
      <c r="X60" s="36"/>
      <c r="Y60" s="36"/>
      <c r="Z60" s="36"/>
      <c r="AA60" s="36"/>
      <c r="AB60" s="36"/>
      <c r="AC60" s="36"/>
      <c r="AD60" s="36"/>
      <c r="AE60" s="37"/>
    </row>
    <row r="61" spans="2:31" ht="15" thickBot="1" x14ac:dyDescent="0.25">
      <c r="B61" s="330"/>
      <c r="C61" s="314"/>
      <c r="D61" s="315"/>
      <c r="E61" s="315"/>
      <c r="F61" s="369"/>
      <c r="G61" s="369"/>
      <c r="H61" s="369"/>
      <c r="I61" s="369"/>
      <c r="J61" s="369"/>
      <c r="K61" s="369"/>
      <c r="L61" s="369"/>
      <c r="M61" s="369"/>
      <c r="N61" s="369"/>
      <c r="O61" s="369"/>
      <c r="P61" s="315"/>
      <c r="Q61" s="315"/>
      <c r="R61" s="315"/>
      <c r="S61" s="315"/>
      <c r="T61" s="322"/>
      <c r="U61" s="36"/>
      <c r="V61" s="36"/>
      <c r="W61" s="36"/>
      <c r="X61" s="36"/>
      <c r="Y61" s="36"/>
      <c r="Z61" s="36"/>
      <c r="AA61" s="36"/>
      <c r="AB61" s="36"/>
      <c r="AC61" s="36"/>
      <c r="AD61" s="36"/>
      <c r="AE61" s="37"/>
    </row>
    <row r="62" spans="2:31" x14ac:dyDescent="0.2">
      <c r="B62" s="330"/>
      <c r="C62" s="316"/>
      <c r="D62" s="317"/>
      <c r="E62" s="317"/>
      <c r="F62" s="370">
        <f>IFERROR(S56*AB8,"")</f>
        <v>0</v>
      </c>
      <c r="G62" s="370"/>
      <c r="H62" s="370"/>
      <c r="I62" s="370"/>
      <c r="J62" s="370"/>
      <c r="K62" s="370"/>
      <c r="L62" s="370"/>
      <c r="M62" s="370"/>
      <c r="N62" s="370"/>
      <c r="O62" s="370"/>
      <c r="P62" s="317"/>
      <c r="Q62" s="317"/>
      <c r="R62" s="317"/>
      <c r="S62" s="317"/>
      <c r="T62" s="323"/>
      <c r="U62" s="36"/>
      <c r="V62" s="36"/>
      <c r="W62" s="36"/>
      <c r="X62" s="36"/>
      <c r="Y62" s="36"/>
      <c r="Z62" s="36"/>
      <c r="AA62" s="36"/>
      <c r="AB62" s="36"/>
      <c r="AC62" s="36"/>
      <c r="AD62" s="36"/>
      <c r="AE62" s="37"/>
    </row>
    <row r="63" spans="2:31" ht="15" thickBot="1" x14ac:dyDescent="0.25">
      <c r="B63" s="330"/>
      <c r="C63" s="318"/>
      <c r="D63" s="319"/>
      <c r="E63" s="319"/>
      <c r="F63" s="371"/>
      <c r="G63" s="371"/>
      <c r="H63" s="371"/>
      <c r="I63" s="371"/>
      <c r="J63" s="371"/>
      <c r="K63" s="371"/>
      <c r="L63" s="371"/>
      <c r="M63" s="371"/>
      <c r="N63" s="371"/>
      <c r="O63" s="371"/>
      <c r="P63" s="319"/>
      <c r="Q63" s="319"/>
      <c r="R63" s="319"/>
      <c r="S63" s="319"/>
      <c r="T63" s="324"/>
      <c r="U63" s="36"/>
      <c r="V63" s="36"/>
      <c r="W63" s="36"/>
      <c r="X63" s="36"/>
      <c r="Y63" s="36"/>
      <c r="Z63" s="36"/>
      <c r="AA63" s="36"/>
      <c r="AB63" s="36"/>
      <c r="AC63" s="36"/>
      <c r="AD63" s="36"/>
      <c r="AE63" s="37"/>
    </row>
    <row r="64" spans="2:31" x14ac:dyDescent="0.2">
      <c r="B64" s="330"/>
      <c r="C64" s="32"/>
      <c r="D64" s="32"/>
      <c r="E64" s="32"/>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7"/>
    </row>
    <row r="65" spans="2:31" ht="15" thickBot="1" x14ac:dyDescent="0.25">
      <c r="B65" s="331"/>
      <c r="C65" s="33"/>
      <c r="D65" s="33"/>
      <c r="E65" s="33"/>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40"/>
    </row>
    <row r="66" spans="2:31" ht="15" thickTop="1" x14ac:dyDescent="0.2">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2:31" x14ac:dyDescent="0.2">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2:31" x14ac:dyDescent="0.2">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2:31" x14ac:dyDescent="0.2">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2:31" x14ac:dyDescent="0.2">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1" spans="2:31" x14ac:dyDescent="0.2">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2:31" x14ac:dyDescent="0.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2:31" x14ac:dyDescent="0.2">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2:31" x14ac:dyDescent="0.2">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2:31" x14ac:dyDescent="0.2"/>
    <row r="76" spans="2:31" x14ac:dyDescent="0.2"/>
    <row r="77" spans="2:31" x14ac:dyDescent="0.2"/>
    <row r="78" spans="2:31" x14ac:dyDescent="0.2"/>
    <row r="79" spans="2:31" x14ac:dyDescent="0.2"/>
    <row r="80" spans="2:31" x14ac:dyDescent="0.2"/>
  </sheetData>
  <sheetProtection password="E374" sheet="1" objects="1" scenarios="1"/>
  <mergeCells count="299">
    <mergeCell ref="F59:O61"/>
    <mergeCell ref="F62:O63"/>
    <mergeCell ref="B5:AE6"/>
    <mergeCell ref="B7:AE7"/>
    <mergeCell ref="B8:N9"/>
    <mergeCell ref="V10:W12"/>
    <mergeCell ref="X10:Y12"/>
    <mergeCell ref="Z10:AA12"/>
    <mergeCell ref="AB10:AE12"/>
    <mergeCell ref="P11:Q11"/>
    <mergeCell ref="R11:S11"/>
    <mergeCell ref="T11:U11"/>
    <mergeCell ref="P12:Q12"/>
    <mergeCell ref="R12:S12"/>
    <mergeCell ref="T12:U12"/>
    <mergeCell ref="R15:S15"/>
    <mergeCell ref="J13:O13"/>
    <mergeCell ref="P13:Q13"/>
    <mergeCell ref="J14:O14"/>
    <mergeCell ref="P14:Q14"/>
    <mergeCell ref="B10:B12"/>
    <mergeCell ref="C10:F12"/>
    <mergeCell ref="G10:G12"/>
    <mergeCell ref="X13:Y17"/>
    <mergeCell ref="Z13:AA17"/>
    <mergeCell ref="T15:U15"/>
    <mergeCell ref="V15:W15"/>
    <mergeCell ref="J16:O16"/>
    <mergeCell ref="P16:Q16"/>
    <mergeCell ref="R16:S16"/>
    <mergeCell ref="T16:U16"/>
    <mergeCell ref="V16:W16"/>
    <mergeCell ref="H10:I12"/>
    <mergeCell ref="J10:O12"/>
    <mergeCell ref="P10:U10"/>
    <mergeCell ref="J17:O17"/>
    <mergeCell ref="P17:Q17"/>
    <mergeCell ref="R17:S17"/>
    <mergeCell ref="T17:U17"/>
    <mergeCell ref="V17:W17"/>
    <mergeCell ref="R13:S13"/>
    <mergeCell ref="T13:U13"/>
    <mergeCell ref="V13:W13"/>
    <mergeCell ref="B13:B17"/>
    <mergeCell ref="C13:F17"/>
    <mergeCell ref="G13:G17"/>
    <mergeCell ref="H13:I17"/>
    <mergeCell ref="R14:S14"/>
    <mergeCell ref="T14:U14"/>
    <mergeCell ref="V14:W14"/>
    <mergeCell ref="J15:O15"/>
    <mergeCell ref="P15:Q15"/>
    <mergeCell ref="B18:B22"/>
    <mergeCell ref="C18:F22"/>
    <mergeCell ref="G18:G22"/>
    <mergeCell ref="H18:I22"/>
    <mergeCell ref="J18:O18"/>
    <mergeCell ref="P18:Q18"/>
    <mergeCell ref="R18:S18"/>
    <mergeCell ref="T18:U18"/>
    <mergeCell ref="V18:W18"/>
    <mergeCell ref="Z18:AA22"/>
    <mergeCell ref="R20:S20"/>
    <mergeCell ref="T20:U20"/>
    <mergeCell ref="V20:W20"/>
    <mergeCell ref="J21:O21"/>
    <mergeCell ref="P21:Q21"/>
    <mergeCell ref="R21:S21"/>
    <mergeCell ref="T21:U21"/>
    <mergeCell ref="V21:W21"/>
    <mergeCell ref="X18:Y22"/>
    <mergeCell ref="J19:O19"/>
    <mergeCell ref="P19:Q19"/>
    <mergeCell ref="R19:S19"/>
    <mergeCell ref="T19:U19"/>
    <mergeCell ref="V19:W19"/>
    <mergeCell ref="J20:O20"/>
    <mergeCell ref="P20:Q20"/>
    <mergeCell ref="J22:O22"/>
    <mergeCell ref="P22:Q22"/>
    <mergeCell ref="R22:S22"/>
    <mergeCell ref="T22:U22"/>
    <mergeCell ref="V22:W22"/>
    <mergeCell ref="Z23:AA27"/>
    <mergeCell ref="B23:B27"/>
    <mergeCell ref="C23:F27"/>
    <mergeCell ref="G23:G27"/>
    <mergeCell ref="H23:I27"/>
    <mergeCell ref="J23:O23"/>
    <mergeCell ref="P23:Q23"/>
    <mergeCell ref="R23:S23"/>
    <mergeCell ref="T23:U23"/>
    <mergeCell ref="V23:W23"/>
    <mergeCell ref="R25:S25"/>
    <mergeCell ref="T25:U25"/>
    <mergeCell ref="V25:W25"/>
    <mergeCell ref="J26:O26"/>
    <mergeCell ref="P26:Q26"/>
    <mergeCell ref="R26:S26"/>
    <mergeCell ref="T26:U26"/>
    <mergeCell ref="V26:W26"/>
    <mergeCell ref="X23:Y27"/>
    <mergeCell ref="J24:O24"/>
    <mergeCell ref="P24:Q24"/>
    <mergeCell ref="R24:S24"/>
    <mergeCell ref="T24:U24"/>
    <mergeCell ref="V24:W24"/>
    <mergeCell ref="J25:O25"/>
    <mergeCell ref="P25:Q25"/>
    <mergeCell ref="J27:O27"/>
    <mergeCell ref="P27:Q27"/>
    <mergeCell ref="R27:S27"/>
    <mergeCell ref="T27:U27"/>
    <mergeCell ref="V27:W27"/>
    <mergeCell ref="B28:B33"/>
    <mergeCell ref="C28:F33"/>
    <mergeCell ref="G28:G33"/>
    <mergeCell ref="H28:I33"/>
    <mergeCell ref="J28:O28"/>
    <mergeCell ref="P28:Q28"/>
    <mergeCell ref="R28:S28"/>
    <mergeCell ref="T28:U28"/>
    <mergeCell ref="V28:W28"/>
    <mergeCell ref="R30:S30"/>
    <mergeCell ref="T30:U30"/>
    <mergeCell ref="V30:W30"/>
    <mergeCell ref="J31:O31"/>
    <mergeCell ref="P31:Q31"/>
    <mergeCell ref="R31:S31"/>
    <mergeCell ref="T31:U31"/>
    <mergeCell ref="V31:W31"/>
    <mergeCell ref="R32:S32"/>
    <mergeCell ref="T32:U32"/>
    <mergeCell ref="V32:W32"/>
    <mergeCell ref="J33:O33"/>
    <mergeCell ref="P33:Q33"/>
    <mergeCell ref="R33:S33"/>
    <mergeCell ref="T33:U33"/>
    <mergeCell ref="B34:B38"/>
    <mergeCell ref="C34:F38"/>
    <mergeCell ref="G34:G38"/>
    <mergeCell ref="H34:I38"/>
    <mergeCell ref="J34:O34"/>
    <mergeCell ref="P34:Q34"/>
    <mergeCell ref="R34:S34"/>
    <mergeCell ref="T34:U34"/>
    <mergeCell ref="V34:W34"/>
    <mergeCell ref="R36:S36"/>
    <mergeCell ref="T36:U36"/>
    <mergeCell ref="V36:W36"/>
    <mergeCell ref="J37:O37"/>
    <mergeCell ref="P37:Q37"/>
    <mergeCell ref="R37:S37"/>
    <mergeCell ref="T37:U37"/>
    <mergeCell ref="V37:W37"/>
    <mergeCell ref="B56:B65"/>
    <mergeCell ref="O8:AA9"/>
    <mergeCell ref="AB8:AE9"/>
    <mergeCell ref="C56:I58"/>
    <mergeCell ref="J56:J58"/>
    <mergeCell ref="K56:L58"/>
    <mergeCell ref="M56:R58"/>
    <mergeCell ref="S56:T58"/>
    <mergeCell ref="J38:O38"/>
    <mergeCell ref="P38:Q38"/>
    <mergeCell ref="R38:S38"/>
    <mergeCell ref="T38:U38"/>
    <mergeCell ref="V38:W38"/>
    <mergeCell ref="Z34:AA38"/>
    <mergeCell ref="X34:Y38"/>
    <mergeCell ref="J35:O35"/>
    <mergeCell ref="P35:Q35"/>
    <mergeCell ref="R35:S35"/>
    <mergeCell ref="T35:U35"/>
    <mergeCell ref="Z28:AA33"/>
    <mergeCell ref="AB13:AE17"/>
    <mergeCell ref="AB18:AE22"/>
    <mergeCell ref="AB23:AE27"/>
    <mergeCell ref="AB28:AE33"/>
    <mergeCell ref="AB34:AE38"/>
    <mergeCell ref="C59:E61"/>
    <mergeCell ref="C62:E63"/>
    <mergeCell ref="P59:T61"/>
    <mergeCell ref="P62:T63"/>
    <mergeCell ref="V35:W35"/>
    <mergeCell ref="J36:O36"/>
    <mergeCell ref="P36:Q36"/>
    <mergeCell ref="X28:Y33"/>
    <mergeCell ref="J29:O29"/>
    <mergeCell ref="P29:Q29"/>
    <mergeCell ref="R29:S29"/>
    <mergeCell ref="T29:U29"/>
    <mergeCell ref="V29:W29"/>
    <mergeCell ref="J30:O30"/>
    <mergeCell ref="P30:Q30"/>
    <mergeCell ref="J32:O32"/>
    <mergeCell ref="P32:Q32"/>
    <mergeCell ref="V33:W33"/>
    <mergeCell ref="X39:Y43"/>
    <mergeCell ref="Z39:AA43"/>
    <mergeCell ref="AB39:AE43"/>
    <mergeCell ref="J43:O43"/>
    <mergeCell ref="P43:Q43"/>
    <mergeCell ref="T40:U40"/>
    <mergeCell ref="V40:W40"/>
    <mergeCell ref="J41:O41"/>
    <mergeCell ref="P41:Q41"/>
    <mergeCell ref="R41:S41"/>
    <mergeCell ref="T41:U41"/>
    <mergeCell ref="V41:W41"/>
    <mergeCell ref="J42:O42"/>
    <mergeCell ref="P42:Q42"/>
    <mergeCell ref="R42:S42"/>
    <mergeCell ref="T42:U42"/>
    <mergeCell ref="V42:W42"/>
    <mergeCell ref="R43:S43"/>
    <mergeCell ref="T43:U43"/>
    <mergeCell ref="V43:W43"/>
    <mergeCell ref="B44:B48"/>
    <mergeCell ref="C44:F48"/>
    <mergeCell ref="G44:G48"/>
    <mergeCell ref="H44:I48"/>
    <mergeCell ref="J44:O44"/>
    <mergeCell ref="P44:Q44"/>
    <mergeCell ref="R44:S44"/>
    <mergeCell ref="T44:U44"/>
    <mergeCell ref="V44:W44"/>
    <mergeCell ref="B39:B43"/>
    <mergeCell ref="C39:F43"/>
    <mergeCell ref="G39:G43"/>
    <mergeCell ref="H39:I43"/>
    <mergeCell ref="J39:O39"/>
    <mergeCell ref="P39:Q39"/>
    <mergeCell ref="R39:S39"/>
    <mergeCell ref="T39:U39"/>
    <mergeCell ref="V39:W39"/>
    <mergeCell ref="J40:O40"/>
    <mergeCell ref="P40:Q40"/>
    <mergeCell ref="R40:S40"/>
    <mergeCell ref="X44:Y48"/>
    <mergeCell ref="Z44:AA48"/>
    <mergeCell ref="AB44:AE48"/>
    <mergeCell ref="J45:O45"/>
    <mergeCell ref="P45:Q45"/>
    <mergeCell ref="R45:S45"/>
    <mergeCell ref="T45:U45"/>
    <mergeCell ref="V45:W45"/>
    <mergeCell ref="J46:O46"/>
    <mergeCell ref="P46:Q46"/>
    <mergeCell ref="R46:S46"/>
    <mergeCell ref="T46:U46"/>
    <mergeCell ref="V46:W46"/>
    <mergeCell ref="J47:O47"/>
    <mergeCell ref="P47:Q47"/>
    <mergeCell ref="R47:S47"/>
    <mergeCell ref="T47:U47"/>
    <mergeCell ref="V47:W47"/>
    <mergeCell ref="J48:O48"/>
    <mergeCell ref="P48:Q48"/>
    <mergeCell ref="R48:S48"/>
    <mergeCell ref="T48:U48"/>
    <mergeCell ref="V48:W48"/>
    <mergeCell ref="B49:B54"/>
    <mergeCell ref="C49:F54"/>
    <mergeCell ref="G49:G54"/>
    <mergeCell ref="H49:I54"/>
    <mergeCell ref="J49:O49"/>
    <mergeCell ref="P49:Q49"/>
    <mergeCell ref="R49:S49"/>
    <mergeCell ref="T49:U49"/>
    <mergeCell ref="V49:W49"/>
    <mergeCell ref="P54:Q54"/>
    <mergeCell ref="R54:S54"/>
    <mergeCell ref="T54:U54"/>
    <mergeCell ref="V54:W54"/>
    <mergeCell ref="X49:Y54"/>
    <mergeCell ref="Z49:AA54"/>
    <mergeCell ref="AB49:AE54"/>
    <mergeCell ref="J50:O50"/>
    <mergeCell ref="P50:Q50"/>
    <mergeCell ref="R50:S50"/>
    <mergeCell ref="T50:U50"/>
    <mergeCell ref="V50:W50"/>
    <mergeCell ref="J51:O51"/>
    <mergeCell ref="P51:Q51"/>
    <mergeCell ref="R51:S51"/>
    <mergeCell ref="T51:U51"/>
    <mergeCell ref="V51:W51"/>
    <mergeCell ref="J52:O52"/>
    <mergeCell ref="P52:Q52"/>
    <mergeCell ref="R52:S52"/>
    <mergeCell ref="T52:U52"/>
    <mergeCell ref="V52:W52"/>
    <mergeCell ref="J53:O53"/>
    <mergeCell ref="P53:Q53"/>
    <mergeCell ref="R53:S53"/>
    <mergeCell ref="T53:U53"/>
    <mergeCell ref="V53:W53"/>
    <mergeCell ref="J54:O54"/>
  </mergeCells>
  <conditionalFormatting sqref="P13:U54">
    <cfRule type="notContainsBlanks" dxfId="18" priority="1">
      <formula>LEN(TRIM(P13))&gt;0</formula>
    </cfRule>
  </conditionalFormatting>
  <dataValidations count="2">
    <dataValidation type="textLength" showInputMessage="1" showErrorMessage="1" errorTitle="قيمة خاطئة" error="لا يمكن أن تكون قيمة النتائج قيمة فارغة" sqref="K24:O27 K29:O33 K19:O22 K35:O38 K14:O17 K40:O43 K45:O48 K50:O54 J13:J54">
      <formula1>1</formula1>
      <formula2>5000</formula2>
    </dataValidation>
    <dataValidation type="decimal" allowBlank="1" showInputMessage="1" showErrorMessage="1" errorTitle="قيمة مدخلة خاطئة" error="علامة التقييم يجب أن تكون بين_x000a_100-1" sqref="P13:P54 R13:R54 T13:T54">
      <formula1>0.0001</formula1>
      <formula2>1</formula2>
    </dataValidation>
  </dataValidations>
  <pageMargins left="0.7" right="0.7" top="0.75" bottom="0.75" header="0.3" footer="0.3"/>
  <pageSetup scale="3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pageSetUpPr fitToPage="1"/>
  </sheetPr>
  <dimension ref="A1:R70"/>
  <sheetViews>
    <sheetView rightToLeft="1" zoomScale="90" zoomScaleNormal="90" workbookViewId="0">
      <selection activeCell="B6" sqref="B6:P7"/>
    </sheetView>
  </sheetViews>
  <sheetFormatPr defaultColWidth="0" defaultRowHeight="14.25" zeroHeight="1" x14ac:dyDescent="0.2"/>
  <cols>
    <col min="1" max="1" width="9.125" style="13" customWidth="1"/>
    <col min="2" max="2" width="16.25" style="15" customWidth="1"/>
    <col min="3" max="5" width="9.125" style="15" customWidth="1"/>
    <col min="6" max="6" width="7.875" style="15" customWidth="1"/>
    <col min="7" max="8" width="9.125" style="15" customWidth="1"/>
    <col min="9" max="9" width="10.875" style="15" customWidth="1"/>
    <col min="10" max="10" width="28.375" style="15" customWidth="1"/>
    <col min="11" max="11" width="9.125" style="15" customWidth="1"/>
    <col min="12" max="12" width="14" style="15" customWidth="1"/>
    <col min="13" max="13" width="11.875" style="15" customWidth="1"/>
    <col min="14" max="14" width="12" style="15" customWidth="1"/>
    <col min="15" max="15" width="9.125" style="15" customWidth="1"/>
    <col min="16" max="16" width="15.625" style="15" customWidth="1"/>
    <col min="17" max="18" width="9.125" style="13" customWidth="1"/>
    <col min="19" max="16384" width="9.125" hidden="1"/>
  </cols>
  <sheetData>
    <row r="1" spans="2:16" s="13" customFormat="1" x14ac:dyDescent="0.2">
      <c r="B1" s="16"/>
      <c r="C1" s="16"/>
      <c r="D1" s="16"/>
      <c r="E1" s="16"/>
      <c r="F1" s="16"/>
      <c r="G1" s="16"/>
      <c r="H1" s="16"/>
      <c r="I1" s="16"/>
      <c r="J1" s="16"/>
      <c r="K1" s="16"/>
      <c r="L1" s="16"/>
      <c r="M1" s="16"/>
      <c r="N1" s="16"/>
      <c r="O1" s="16"/>
      <c r="P1" s="16"/>
    </row>
    <row r="2" spans="2:16" s="13" customFormat="1" x14ac:dyDescent="0.2">
      <c r="B2" s="16"/>
      <c r="C2" s="16"/>
      <c r="D2" s="16"/>
      <c r="E2" s="16"/>
      <c r="F2" s="16"/>
      <c r="G2" s="16"/>
      <c r="H2" s="16"/>
      <c r="I2" s="16"/>
      <c r="J2" s="16"/>
      <c r="K2" s="16"/>
      <c r="L2" s="16"/>
      <c r="M2" s="16"/>
      <c r="N2" s="16"/>
      <c r="O2" s="16"/>
      <c r="P2" s="16"/>
    </row>
    <row r="3" spans="2:16" s="13" customFormat="1" x14ac:dyDescent="0.2">
      <c r="B3" s="16"/>
      <c r="C3" s="16"/>
      <c r="D3" s="16"/>
      <c r="E3" s="16"/>
      <c r="F3" s="16"/>
      <c r="G3" s="16"/>
      <c r="H3" s="16"/>
      <c r="I3" s="16"/>
      <c r="J3" s="16"/>
      <c r="K3" s="16"/>
      <c r="L3" s="16"/>
      <c r="M3" s="16"/>
      <c r="N3" s="16"/>
      <c r="O3" s="16"/>
      <c r="P3" s="16"/>
    </row>
    <row r="4" spans="2:16" s="13" customFormat="1" x14ac:dyDescent="0.2">
      <c r="B4" s="16"/>
      <c r="C4" s="16"/>
      <c r="D4" s="16"/>
      <c r="E4" s="16"/>
      <c r="F4" s="16"/>
      <c r="G4" s="16"/>
      <c r="H4" s="16"/>
      <c r="I4" s="16"/>
      <c r="J4" s="16"/>
      <c r="K4" s="16"/>
      <c r="L4" s="16"/>
      <c r="M4" s="16"/>
      <c r="N4" s="16"/>
      <c r="O4" s="16"/>
      <c r="P4" s="16"/>
    </row>
    <row r="5" spans="2:16" s="13" customFormat="1" ht="15" thickBot="1" x14ac:dyDescent="0.25">
      <c r="B5" s="16"/>
      <c r="C5" s="16"/>
      <c r="D5" s="16"/>
      <c r="E5" s="16"/>
      <c r="F5" s="16"/>
      <c r="G5" s="16"/>
      <c r="H5" s="16"/>
      <c r="I5" s="16"/>
      <c r="J5" s="16"/>
      <c r="K5" s="16"/>
      <c r="L5" s="16"/>
      <c r="M5" s="16"/>
      <c r="N5" s="16"/>
      <c r="O5" s="16"/>
      <c r="P5" s="16"/>
    </row>
    <row r="6" spans="2:16" ht="15.75" customHeight="1" thickTop="1" x14ac:dyDescent="0.2">
      <c r="B6" s="414" t="s">
        <v>131</v>
      </c>
      <c r="C6" s="415"/>
      <c r="D6" s="415"/>
      <c r="E6" s="415"/>
      <c r="F6" s="415"/>
      <c r="G6" s="415"/>
      <c r="H6" s="415"/>
      <c r="I6" s="415"/>
      <c r="J6" s="415"/>
      <c r="K6" s="415"/>
      <c r="L6" s="415"/>
      <c r="M6" s="415"/>
      <c r="N6" s="415"/>
      <c r="O6" s="415"/>
      <c r="P6" s="416"/>
    </row>
    <row r="7" spans="2:16" ht="15.75" customHeight="1" thickBot="1" x14ac:dyDescent="0.25">
      <c r="B7" s="417"/>
      <c r="C7" s="418"/>
      <c r="D7" s="418"/>
      <c r="E7" s="418"/>
      <c r="F7" s="418"/>
      <c r="G7" s="418"/>
      <c r="H7" s="418"/>
      <c r="I7" s="418"/>
      <c r="J7" s="418"/>
      <c r="K7" s="418"/>
      <c r="L7" s="418"/>
      <c r="M7" s="418"/>
      <c r="N7" s="418"/>
      <c r="O7" s="418"/>
      <c r="P7" s="419"/>
    </row>
    <row r="8" spans="2:16" ht="15.75" customHeight="1" thickTop="1" x14ac:dyDescent="0.2">
      <c r="B8" s="425" t="s">
        <v>118</v>
      </c>
      <c r="C8" s="421" t="s">
        <v>119</v>
      </c>
      <c r="D8" s="421"/>
      <c r="E8" s="421"/>
      <c r="F8" s="421"/>
      <c r="G8" s="429" t="s">
        <v>120</v>
      </c>
      <c r="H8" s="429"/>
      <c r="I8" s="429"/>
      <c r="J8" s="421" t="s">
        <v>121</v>
      </c>
      <c r="K8" s="421" t="s">
        <v>122</v>
      </c>
      <c r="L8" s="421"/>
      <c r="M8" s="421"/>
      <c r="N8" s="421"/>
      <c r="O8" s="421"/>
      <c r="P8" s="422"/>
    </row>
    <row r="9" spans="2:16" x14ac:dyDescent="0.2">
      <c r="B9" s="426"/>
      <c r="C9" s="423"/>
      <c r="D9" s="423"/>
      <c r="E9" s="423"/>
      <c r="F9" s="423"/>
      <c r="G9" s="430"/>
      <c r="H9" s="430"/>
      <c r="I9" s="430"/>
      <c r="J9" s="423"/>
      <c r="K9" s="423"/>
      <c r="L9" s="423"/>
      <c r="M9" s="423"/>
      <c r="N9" s="423"/>
      <c r="O9" s="423"/>
      <c r="P9" s="424"/>
    </row>
    <row r="10" spans="2:16" ht="15" customHeight="1" x14ac:dyDescent="0.2">
      <c r="B10" s="426"/>
      <c r="C10" s="423"/>
      <c r="D10" s="423"/>
      <c r="E10" s="423"/>
      <c r="F10" s="423"/>
      <c r="G10" s="430"/>
      <c r="H10" s="430"/>
      <c r="I10" s="430"/>
      <c r="J10" s="423"/>
      <c r="K10" s="423" t="s">
        <v>123</v>
      </c>
      <c r="L10" s="423"/>
      <c r="M10" s="423" t="s">
        <v>124</v>
      </c>
      <c r="N10" s="423"/>
      <c r="O10" s="423" t="s">
        <v>125</v>
      </c>
      <c r="P10" s="424"/>
    </row>
    <row r="11" spans="2:16" ht="15" thickBot="1" x14ac:dyDescent="0.25">
      <c r="B11" s="427"/>
      <c r="C11" s="428"/>
      <c r="D11" s="428"/>
      <c r="E11" s="428"/>
      <c r="F11" s="428"/>
      <c r="G11" s="431"/>
      <c r="H11" s="431"/>
      <c r="I11" s="431"/>
      <c r="J11" s="428"/>
      <c r="K11" s="428"/>
      <c r="L11" s="428"/>
      <c r="M11" s="428"/>
      <c r="N11" s="428"/>
      <c r="O11" s="428"/>
      <c r="P11" s="432"/>
    </row>
    <row r="12" spans="2:16" ht="15" thickTop="1" x14ac:dyDescent="0.2">
      <c r="B12" s="420">
        <v>1</v>
      </c>
      <c r="C12" s="408"/>
      <c r="D12" s="408"/>
      <c r="E12" s="408"/>
      <c r="F12" s="408"/>
      <c r="G12" s="408"/>
      <c r="H12" s="408"/>
      <c r="I12" s="408"/>
      <c r="J12" s="412"/>
      <c r="K12" s="408"/>
      <c r="L12" s="408"/>
      <c r="M12" s="408"/>
      <c r="N12" s="408"/>
      <c r="O12" s="408"/>
      <c r="P12" s="410"/>
    </row>
    <row r="13" spans="2:16" x14ac:dyDescent="0.2">
      <c r="B13" s="420"/>
      <c r="C13" s="408"/>
      <c r="D13" s="408"/>
      <c r="E13" s="408"/>
      <c r="F13" s="408"/>
      <c r="G13" s="408"/>
      <c r="H13" s="408"/>
      <c r="I13" s="408"/>
      <c r="J13" s="412"/>
      <c r="K13" s="408"/>
      <c r="L13" s="408"/>
      <c r="M13" s="408"/>
      <c r="N13" s="408"/>
      <c r="O13" s="408"/>
      <c r="P13" s="410"/>
    </row>
    <row r="14" spans="2:16" x14ac:dyDescent="0.2">
      <c r="B14" s="420"/>
      <c r="C14" s="408"/>
      <c r="D14" s="408"/>
      <c r="E14" s="408"/>
      <c r="F14" s="408"/>
      <c r="G14" s="408"/>
      <c r="H14" s="408"/>
      <c r="I14" s="408"/>
      <c r="J14" s="412"/>
      <c r="K14" s="408"/>
      <c r="L14" s="408"/>
      <c r="M14" s="408"/>
      <c r="N14" s="408"/>
      <c r="O14" s="408"/>
      <c r="P14" s="410"/>
    </row>
    <row r="15" spans="2:16" x14ac:dyDescent="0.2">
      <c r="B15" s="420">
        <v>2</v>
      </c>
      <c r="C15" s="408"/>
      <c r="D15" s="408"/>
      <c r="E15" s="408"/>
      <c r="F15" s="408"/>
      <c r="G15" s="408"/>
      <c r="H15" s="408"/>
      <c r="I15" s="408"/>
      <c r="J15" s="412"/>
      <c r="K15" s="408"/>
      <c r="L15" s="408"/>
      <c r="M15" s="408"/>
      <c r="N15" s="408"/>
      <c r="O15" s="408"/>
      <c r="P15" s="410"/>
    </row>
    <row r="16" spans="2:16" x14ac:dyDescent="0.2">
      <c r="B16" s="420"/>
      <c r="C16" s="408"/>
      <c r="D16" s="408"/>
      <c r="E16" s="408"/>
      <c r="F16" s="408"/>
      <c r="G16" s="408"/>
      <c r="H16" s="408"/>
      <c r="I16" s="408"/>
      <c r="J16" s="412"/>
      <c r="K16" s="408"/>
      <c r="L16" s="408"/>
      <c r="M16" s="408"/>
      <c r="N16" s="408"/>
      <c r="O16" s="408"/>
      <c r="P16" s="410"/>
    </row>
    <row r="17" spans="2:16" x14ac:dyDescent="0.2">
      <c r="B17" s="420"/>
      <c r="C17" s="408"/>
      <c r="D17" s="408"/>
      <c r="E17" s="408"/>
      <c r="F17" s="408"/>
      <c r="G17" s="408"/>
      <c r="H17" s="408"/>
      <c r="I17" s="408"/>
      <c r="J17" s="412"/>
      <c r="K17" s="408"/>
      <c r="L17" s="408"/>
      <c r="M17" s="408"/>
      <c r="N17" s="408"/>
      <c r="O17" s="408"/>
      <c r="P17" s="410"/>
    </row>
    <row r="18" spans="2:16" x14ac:dyDescent="0.2">
      <c r="B18" s="420">
        <v>3</v>
      </c>
      <c r="C18" s="408"/>
      <c r="D18" s="408"/>
      <c r="E18" s="408"/>
      <c r="F18" s="408"/>
      <c r="G18" s="408"/>
      <c r="H18" s="408"/>
      <c r="I18" s="408"/>
      <c r="J18" s="412"/>
      <c r="K18" s="408"/>
      <c r="L18" s="408"/>
      <c r="M18" s="408"/>
      <c r="N18" s="408"/>
      <c r="O18" s="408"/>
      <c r="P18" s="410"/>
    </row>
    <row r="19" spans="2:16" x14ac:dyDescent="0.2">
      <c r="B19" s="420"/>
      <c r="C19" s="408"/>
      <c r="D19" s="408"/>
      <c r="E19" s="408"/>
      <c r="F19" s="408"/>
      <c r="G19" s="408"/>
      <c r="H19" s="408"/>
      <c r="I19" s="408"/>
      <c r="J19" s="412"/>
      <c r="K19" s="408"/>
      <c r="L19" s="408"/>
      <c r="M19" s="408"/>
      <c r="N19" s="408"/>
      <c r="O19" s="408"/>
      <c r="P19" s="410"/>
    </row>
    <row r="20" spans="2:16" x14ac:dyDescent="0.2">
      <c r="B20" s="420"/>
      <c r="C20" s="408"/>
      <c r="D20" s="408"/>
      <c r="E20" s="408"/>
      <c r="F20" s="408"/>
      <c r="G20" s="408"/>
      <c r="H20" s="408"/>
      <c r="I20" s="408"/>
      <c r="J20" s="412"/>
      <c r="K20" s="408"/>
      <c r="L20" s="408"/>
      <c r="M20" s="408"/>
      <c r="N20" s="408"/>
      <c r="O20" s="408"/>
      <c r="P20" s="410"/>
    </row>
    <row r="21" spans="2:16" x14ac:dyDescent="0.2">
      <c r="B21" s="420">
        <v>4</v>
      </c>
      <c r="C21" s="408"/>
      <c r="D21" s="408"/>
      <c r="E21" s="408"/>
      <c r="F21" s="408"/>
      <c r="G21" s="408"/>
      <c r="H21" s="408"/>
      <c r="I21" s="408"/>
      <c r="J21" s="412"/>
      <c r="K21" s="408"/>
      <c r="L21" s="408"/>
      <c r="M21" s="408"/>
      <c r="N21" s="408"/>
      <c r="O21" s="408"/>
      <c r="P21" s="410"/>
    </row>
    <row r="22" spans="2:16" x14ac:dyDescent="0.2">
      <c r="B22" s="420"/>
      <c r="C22" s="408"/>
      <c r="D22" s="408"/>
      <c r="E22" s="408"/>
      <c r="F22" s="408"/>
      <c r="G22" s="408"/>
      <c r="H22" s="408"/>
      <c r="I22" s="408"/>
      <c r="J22" s="412"/>
      <c r="K22" s="408"/>
      <c r="L22" s="408"/>
      <c r="M22" s="408"/>
      <c r="N22" s="408"/>
      <c r="O22" s="408"/>
      <c r="P22" s="410"/>
    </row>
    <row r="23" spans="2:16" x14ac:dyDescent="0.2">
      <c r="B23" s="420"/>
      <c r="C23" s="408"/>
      <c r="D23" s="408"/>
      <c r="E23" s="408"/>
      <c r="F23" s="408"/>
      <c r="G23" s="408"/>
      <c r="H23" s="408"/>
      <c r="I23" s="408"/>
      <c r="J23" s="412"/>
      <c r="K23" s="408"/>
      <c r="L23" s="408"/>
      <c r="M23" s="408"/>
      <c r="N23" s="408"/>
      <c r="O23" s="408"/>
      <c r="P23" s="410"/>
    </row>
    <row r="24" spans="2:16" x14ac:dyDescent="0.2">
      <c r="B24" s="420">
        <v>5</v>
      </c>
      <c r="C24" s="408"/>
      <c r="D24" s="408"/>
      <c r="E24" s="408"/>
      <c r="F24" s="408"/>
      <c r="G24" s="408"/>
      <c r="H24" s="408"/>
      <c r="I24" s="408"/>
      <c r="J24" s="412"/>
      <c r="K24" s="408"/>
      <c r="L24" s="408"/>
      <c r="M24" s="408"/>
      <c r="N24" s="408"/>
      <c r="O24" s="408"/>
      <c r="P24" s="410"/>
    </row>
    <row r="25" spans="2:16" x14ac:dyDescent="0.2">
      <c r="B25" s="420"/>
      <c r="C25" s="408"/>
      <c r="D25" s="408"/>
      <c r="E25" s="408"/>
      <c r="F25" s="408"/>
      <c r="G25" s="408"/>
      <c r="H25" s="408"/>
      <c r="I25" s="408"/>
      <c r="J25" s="412"/>
      <c r="K25" s="408"/>
      <c r="L25" s="408"/>
      <c r="M25" s="408"/>
      <c r="N25" s="408"/>
      <c r="O25" s="408"/>
      <c r="P25" s="410"/>
    </row>
    <row r="26" spans="2:16" x14ac:dyDescent="0.2">
      <c r="B26" s="420"/>
      <c r="C26" s="408"/>
      <c r="D26" s="408"/>
      <c r="E26" s="408"/>
      <c r="F26" s="408"/>
      <c r="G26" s="408"/>
      <c r="H26" s="408"/>
      <c r="I26" s="408"/>
      <c r="J26" s="412"/>
      <c r="K26" s="408"/>
      <c r="L26" s="408"/>
      <c r="M26" s="408"/>
      <c r="N26" s="408"/>
      <c r="O26" s="408"/>
      <c r="P26" s="410"/>
    </row>
    <row r="27" spans="2:16" x14ac:dyDescent="0.2">
      <c r="B27" s="420">
        <v>6</v>
      </c>
      <c r="C27" s="408"/>
      <c r="D27" s="408"/>
      <c r="E27" s="408"/>
      <c r="F27" s="408"/>
      <c r="G27" s="408"/>
      <c r="H27" s="408"/>
      <c r="I27" s="408"/>
      <c r="J27" s="412"/>
      <c r="K27" s="408"/>
      <c r="L27" s="408"/>
      <c r="M27" s="408"/>
      <c r="N27" s="408"/>
      <c r="O27" s="408"/>
      <c r="P27" s="410"/>
    </row>
    <row r="28" spans="2:16" x14ac:dyDescent="0.2">
      <c r="B28" s="420"/>
      <c r="C28" s="408"/>
      <c r="D28" s="408"/>
      <c r="E28" s="408"/>
      <c r="F28" s="408"/>
      <c r="G28" s="408"/>
      <c r="H28" s="408"/>
      <c r="I28" s="408"/>
      <c r="J28" s="412"/>
      <c r="K28" s="408"/>
      <c r="L28" s="408"/>
      <c r="M28" s="408"/>
      <c r="N28" s="408"/>
      <c r="O28" s="408"/>
      <c r="P28" s="410"/>
    </row>
    <row r="29" spans="2:16" x14ac:dyDescent="0.2">
      <c r="B29" s="420"/>
      <c r="C29" s="408"/>
      <c r="D29" s="408"/>
      <c r="E29" s="408"/>
      <c r="F29" s="408"/>
      <c r="G29" s="408"/>
      <c r="H29" s="408"/>
      <c r="I29" s="408"/>
      <c r="J29" s="412"/>
      <c r="K29" s="408"/>
      <c r="L29" s="408"/>
      <c r="M29" s="408"/>
      <c r="N29" s="408"/>
      <c r="O29" s="408"/>
      <c r="P29" s="410"/>
    </row>
    <row r="30" spans="2:16" x14ac:dyDescent="0.2">
      <c r="B30" s="420">
        <v>7</v>
      </c>
      <c r="C30" s="408"/>
      <c r="D30" s="408"/>
      <c r="E30" s="408"/>
      <c r="F30" s="408"/>
      <c r="G30" s="408"/>
      <c r="H30" s="408"/>
      <c r="I30" s="408"/>
      <c r="J30" s="412"/>
      <c r="K30" s="408"/>
      <c r="L30" s="408"/>
      <c r="M30" s="408"/>
      <c r="N30" s="408"/>
      <c r="O30" s="408"/>
      <c r="P30" s="410"/>
    </row>
    <row r="31" spans="2:16" x14ac:dyDescent="0.2">
      <c r="B31" s="420"/>
      <c r="C31" s="408"/>
      <c r="D31" s="408"/>
      <c r="E31" s="408"/>
      <c r="F31" s="408"/>
      <c r="G31" s="408"/>
      <c r="H31" s="408"/>
      <c r="I31" s="408"/>
      <c r="J31" s="412"/>
      <c r="K31" s="408"/>
      <c r="L31" s="408"/>
      <c r="M31" s="408"/>
      <c r="N31" s="408"/>
      <c r="O31" s="408"/>
      <c r="P31" s="410"/>
    </row>
    <row r="32" spans="2:16" x14ac:dyDescent="0.2">
      <c r="B32" s="420"/>
      <c r="C32" s="408"/>
      <c r="D32" s="408"/>
      <c r="E32" s="408"/>
      <c r="F32" s="408"/>
      <c r="G32" s="408"/>
      <c r="H32" s="408"/>
      <c r="I32" s="408"/>
      <c r="J32" s="412"/>
      <c r="K32" s="408"/>
      <c r="L32" s="408"/>
      <c r="M32" s="408"/>
      <c r="N32" s="408"/>
      <c r="O32" s="408"/>
      <c r="P32" s="410"/>
    </row>
    <row r="33" spans="2:16" x14ac:dyDescent="0.2">
      <c r="B33" s="420">
        <v>8</v>
      </c>
      <c r="C33" s="408"/>
      <c r="D33" s="408"/>
      <c r="E33" s="408"/>
      <c r="F33" s="408"/>
      <c r="G33" s="408"/>
      <c r="H33" s="408"/>
      <c r="I33" s="408"/>
      <c r="J33" s="412"/>
      <c r="K33" s="408"/>
      <c r="L33" s="408"/>
      <c r="M33" s="408"/>
      <c r="N33" s="408"/>
      <c r="O33" s="408"/>
      <c r="P33" s="410"/>
    </row>
    <row r="34" spans="2:16" x14ac:dyDescent="0.2">
      <c r="B34" s="420"/>
      <c r="C34" s="408"/>
      <c r="D34" s="408"/>
      <c r="E34" s="408"/>
      <c r="F34" s="408"/>
      <c r="G34" s="408"/>
      <c r="H34" s="408"/>
      <c r="I34" s="408"/>
      <c r="J34" s="412"/>
      <c r="K34" s="408"/>
      <c r="L34" s="408"/>
      <c r="M34" s="408"/>
      <c r="N34" s="408"/>
      <c r="O34" s="408"/>
      <c r="P34" s="410"/>
    </row>
    <row r="35" spans="2:16" x14ac:dyDescent="0.2">
      <c r="B35" s="420"/>
      <c r="C35" s="408"/>
      <c r="D35" s="408"/>
      <c r="E35" s="408"/>
      <c r="F35" s="408"/>
      <c r="G35" s="408"/>
      <c r="H35" s="408"/>
      <c r="I35" s="408"/>
      <c r="J35" s="412"/>
      <c r="K35" s="408"/>
      <c r="L35" s="408"/>
      <c r="M35" s="408"/>
      <c r="N35" s="408"/>
      <c r="O35" s="408"/>
      <c r="P35" s="410"/>
    </row>
    <row r="36" spans="2:16" x14ac:dyDescent="0.2">
      <c r="B36" s="420">
        <v>9</v>
      </c>
      <c r="C36" s="408"/>
      <c r="D36" s="408"/>
      <c r="E36" s="408"/>
      <c r="F36" s="408"/>
      <c r="G36" s="408"/>
      <c r="H36" s="408"/>
      <c r="I36" s="408"/>
      <c r="J36" s="412"/>
      <c r="K36" s="408"/>
      <c r="L36" s="408"/>
      <c r="M36" s="408"/>
      <c r="N36" s="408"/>
      <c r="O36" s="408"/>
      <c r="P36" s="410"/>
    </row>
    <row r="37" spans="2:16" x14ac:dyDescent="0.2">
      <c r="B37" s="420"/>
      <c r="C37" s="408"/>
      <c r="D37" s="408"/>
      <c r="E37" s="408"/>
      <c r="F37" s="408"/>
      <c r="G37" s="408"/>
      <c r="H37" s="408"/>
      <c r="I37" s="408"/>
      <c r="J37" s="412"/>
      <c r="K37" s="408"/>
      <c r="L37" s="408"/>
      <c r="M37" s="408"/>
      <c r="N37" s="408"/>
      <c r="O37" s="408"/>
      <c r="P37" s="410"/>
    </row>
    <row r="38" spans="2:16" x14ac:dyDescent="0.2">
      <c r="B38" s="420"/>
      <c r="C38" s="408"/>
      <c r="D38" s="408"/>
      <c r="E38" s="408"/>
      <c r="F38" s="408"/>
      <c r="G38" s="408"/>
      <c r="H38" s="408"/>
      <c r="I38" s="408"/>
      <c r="J38" s="412"/>
      <c r="K38" s="408"/>
      <c r="L38" s="408"/>
      <c r="M38" s="408"/>
      <c r="N38" s="408"/>
      <c r="O38" s="408"/>
      <c r="P38" s="410"/>
    </row>
    <row r="39" spans="2:16" x14ac:dyDescent="0.2">
      <c r="B39" s="420">
        <v>10</v>
      </c>
      <c r="C39" s="408"/>
      <c r="D39" s="408"/>
      <c r="E39" s="408"/>
      <c r="F39" s="408"/>
      <c r="G39" s="408"/>
      <c r="H39" s="408"/>
      <c r="I39" s="408"/>
      <c r="J39" s="412"/>
      <c r="K39" s="408"/>
      <c r="L39" s="408"/>
      <c r="M39" s="408"/>
      <c r="N39" s="408"/>
      <c r="O39" s="408"/>
      <c r="P39" s="410"/>
    </row>
    <row r="40" spans="2:16" x14ac:dyDescent="0.2">
      <c r="B40" s="420"/>
      <c r="C40" s="408"/>
      <c r="D40" s="408"/>
      <c r="E40" s="408"/>
      <c r="F40" s="408"/>
      <c r="G40" s="408"/>
      <c r="H40" s="408"/>
      <c r="I40" s="408"/>
      <c r="J40" s="412"/>
      <c r="K40" s="408"/>
      <c r="L40" s="408"/>
      <c r="M40" s="408"/>
      <c r="N40" s="408"/>
      <c r="O40" s="408"/>
      <c r="P40" s="410"/>
    </row>
    <row r="41" spans="2:16" x14ac:dyDescent="0.2">
      <c r="B41" s="420"/>
      <c r="C41" s="408"/>
      <c r="D41" s="408"/>
      <c r="E41" s="408"/>
      <c r="F41" s="408"/>
      <c r="G41" s="408"/>
      <c r="H41" s="408"/>
      <c r="I41" s="408"/>
      <c r="J41" s="412"/>
      <c r="K41" s="408"/>
      <c r="L41" s="408"/>
      <c r="M41" s="408"/>
      <c r="N41" s="408"/>
      <c r="O41" s="408"/>
      <c r="P41" s="410"/>
    </row>
    <row r="42" spans="2:16" ht="15" customHeight="1" x14ac:dyDescent="0.2">
      <c r="B42" s="420">
        <v>11</v>
      </c>
      <c r="C42" s="408"/>
      <c r="D42" s="408"/>
      <c r="E42" s="408"/>
      <c r="F42" s="408"/>
      <c r="G42" s="408"/>
      <c r="H42" s="408"/>
      <c r="I42" s="408"/>
      <c r="J42" s="412"/>
      <c r="K42" s="408"/>
      <c r="L42" s="408"/>
      <c r="M42" s="408"/>
      <c r="N42" s="408"/>
      <c r="O42" s="408"/>
      <c r="P42" s="410"/>
    </row>
    <row r="43" spans="2:16" ht="15" customHeight="1" x14ac:dyDescent="0.2">
      <c r="B43" s="420"/>
      <c r="C43" s="408"/>
      <c r="D43" s="408"/>
      <c r="E43" s="408"/>
      <c r="F43" s="408"/>
      <c r="G43" s="408"/>
      <c r="H43" s="408"/>
      <c r="I43" s="408"/>
      <c r="J43" s="412"/>
      <c r="K43" s="408"/>
      <c r="L43" s="408"/>
      <c r="M43" s="408"/>
      <c r="N43" s="408"/>
      <c r="O43" s="408"/>
      <c r="P43" s="410"/>
    </row>
    <row r="44" spans="2:16" ht="15" customHeight="1" x14ac:dyDescent="0.2">
      <c r="B44" s="420"/>
      <c r="C44" s="408"/>
      <c r="D44" s="408"/>
      <c r="E44" s="408"/>
      <c r="F44" s="408"/>
      <c r="G44" s="408"/>
      <c r="H44" s="408"/>
      <c r="I44" s="408"/>
      <c r="J44" s="412"/>
      <c r="K44" s="408"/>
      <c r="L44" s="408"/>
      <c r="M44" s="408"/>
      <c r="N44" s="408"/>
      <c r="O44" s="408"/>
      <c r="P44" s="410"/>
    </row>
    <row r="45" spans="2:16" x14ac:dyDescent="0.2">
      <c r="B45" s="420">
        <v>12</v>
      </c>
      <c r="C45" s="408"/>
      <c r="D45" s="408"/>
      <c r="E45" s="408"/>
      <c r="F45" s="408"/>
      <c r="G45" s="408"/>
      <c r="H45" s="408"/>
      <c r="I45" s="408"/>
      <c r="J45" s="412"/>
      <c r="K45" s="408"/>
      <c r="L45" s="408"/>
      <c r="M45" s="408"/>
      <c r="N45" s="408"/>
      <c r="O45" s="408"/>
      <c r="P45" s="410"/>
    </row>
    <row r="46" spans="2:16" x14ac:dyDescent="0.2">
      <c r="B46" s="420"/>
      <c r="C46" s="408"/>
      <c r="D46" s="408"/>
      <c r="E46" s="408"/>
      <c r="F46" s="408"/>
      <c r="G46" s="408"/>
      <c r="H46" s="408"/>
      <c r="I46" s="408"/>
      <c r="J46" s="412"/>
      <c r="K46" s="408"/>
      <c r="L46" s="408"/>
      <c r="M46" s="408"/>
      <c r="N46" s="408"/>
      <c r="O46" s="408"/>
      <c r="P46" s="410"/>
    </row>
    <row r="47" spans="2:16" ht="15" thickBot="1" x14ac:dyDescent="0.25">
      <c r="B47" s="433"/>
      <c r="C47" s="409"/>
      <c r="D47" s="409"/>
      <c r="E47" s="409"/>
      <c r="F47" s="409"/>
      <c r="G47" s="409"/>
      <c r="H47" s="409"/>
      <c r="I47" s="409"/>
      <c r="J47" s="413"/>
      <c r="K47" s="409"/>
      <c r="L47" s="409"/>
      <c r="M47" s="409"/>
      <c r="N47" s="409"/>
      <c r="O47" s="409"/>
      <c r="P47" s="411"/>
    </row>
    <row r="48" spans="2:16" ht="15.75" thickTop="1" thickBot="1" x14ac:dyDescent="0.25">
      <c r="B48" s="393"/>
      <c r="C48" s="394"/>
      <c r="D48" s="394"/>
      <c r="E48" s="394"/>
      <c r="F48" s="394"/>
      <c r="G48" s="394"/>
      <c r="H48" s="394"/>
      <c r="I48" s="394"/>
      <c r="J48" s="394"/>
      <c r="K48" s="394"/>
      <c r="L48" s="394"/>
      <c r="M48" s="394"/>
      <c r="N48" s="394"/>
      <c r="O48" s="394"/>
      <c r="P48" s="395"/>
    </row>
    <row r="49" spans="2:16" ht="15" customHeight="1" thickTop="1" x14ac:dyDescent="0.2">
      <c r="B49" s="399" t="s">
        <v>126</v>
      </c>
      <c r="C49" s="400"/>
      <c r="D49" s="400"/>
      <c r="E49" s="403"/>
      <c r="F49" s="403"/>
      <c r="G49" s="403"/>
      <c r="H49" s="403"/>
      <c r="I49" s="403"/>
      <c r="J49" s="403"/>
      <c r="K49" s="400" t="s">
        <v>127</v>
      </c>
      <c r="L49" s="400"/>
      <c r="M49" s="400"/>
      <c r="N49" s="404"/>
      <c r="O49" s="404"/>
      <c r="P49" s="405"/>
    </row>
    <row r="50" spans="2:16" ht="15" customHeight="1" thickBot="1" x14ac:dyDescent="0.25">
      <c r="B50" s="401"/>
      <c r="C50" s="402"/>
      <c r="D50" s="402"/>
      <c r="E50" s="385"/>
      <c r="F50" s="385"/>
      <c r="G50" s="385"/>
      <c r="H50" s="385"/>
      <c r="I50" s="385"/>
      <c r="J50" s="385"/>
      <c r="K50" s="402"/>
      <c r="L50" s="402"/>
      <c r="M50" s="402"/>
      <c r="N50" s="406"/>
      <c r="O50" s="406"/>
      <c r="P50" s="407"/>
    </row>
    <row r="51" spans="2:16" ht="15.75" thickTop="1" thickBot="1" x14ac:dyDescent="0.25">
      <c r="B51" s="393"/>
      <c r="C51" s="394"/>
      <c r="D51" s="394"/>
      <c r="E51" s="394"/>
      <c r="F51" s="394"/>
      <c r="G51" s="394"/>
      <c r="H51" s="394"/>
      <c r="I51" s="394"/>
      <c r="J51" s="394"/>
      <c r="K51" s="394"/>
      <c r="L51" s="394"/>
      <c r="M51" s="394"/>
      <c r="N51" s="394"/>
      <c r="O51" s="394"/>
      <c r="P51" s="395"/>
    </row>
    <row r="52" spans="2:16" x14ac:dyDescent="0.2">
      <c r="B52" s="387" t="s">
        <v>128</v>
      </c>
      <c r="C52" s="388"/>
      <c r="D52" s="388"/>
      <c r="E52" s="388"/>
      <c r="F52" s="388"/>
      <c r="G52" s="388"/>
      <c r="H52" s="388"/>
      <c r="I52" s="388"/>
      <c r="J52" s="388"/>
      <c r="K52" s="388"/>
      <c r="L52" s="388"/>
      <c r="M52" s="388"/>
      <c r="N52" s="388"/>
      <c r="O52" s="388"/>
      <c r="P52" s="389"/>
    </row>
    <row r="53" spans="2:16" ht="15" thickBot="1" x14ac:dyDescent="0.25">
      <c r="B53" s="390"/>
      <c r="C53" s="391"/>
      <c r="D53" s="391"/>
      <c r="E53" s="391"/>
      <c r="F53" s="391"/>
      <c r="G53" s="391"/>
      <c r="H53" s="391"/>
      <c r="I53" s="391"/>
      <c r="J53" s="391"/>
      <c r="K53" s="391"/>
      <c r="L53" s="391"/>
      <c r="M53" s="391"/>
      <c r="N53" s="391"/>
      <c r="O53" s="391"/>
      <c r="P53" s="392"/>
    </row>
    <row r="54" spans="2:16" x14ac:dyDescent="0.2">
      <c r="B54" s="396" t="s">
        <v>129</v>
      </c>
      <c r="C54" s="397"/>
      <c r="D54" s="397"/>
      <c r="E54" s="397"/>
      <c r="F54" s="397"/>
      <c r="G54" s="397"/>
      <c r="H54" s="397"/>
      <c r="I54" s="397"/>
      <c r="J54" s="397" t="s">
        <v>130</v>
      </c>
      <c r="K54" s="397"/>
      <c r="L54" s="397"/>
      <c r="M54" s="397"/>
      <c r="N54" s="397" t="s">
        <v>127</v>
      </c>
      <c r="O54" s="397"/>
      <c r="P54" s="398"/>
    </row>
    <row r="55" spans="2:16" x14ac:dyDescent="0.2">
      <c r="B55" s="396"/>
      <c r="C55" s="397"/>
      <c r="D55" s="397"/>
      <c r="E55" s="397"/>
      <c r="F55" s="397"/>
      <c r="G55" s="397"/>
      <c r="H55" s="397"/>
      <c r="I55" s="397"/>
      <c r="J55" s="397"/>
      <c r="K55" s="397"/>
      <c r="L55" s="397"/>
      <c r="M55" s="397"/>
      <c r="N55" s="397"/>
      <c r="O55" s="397"/>
      <c r="P55" s="398"/>
    </row>
    <row r="56" spans="2:16" x14ac:dyDescent="0.2">
      <c r="B56" s="150"/>
      <c r="C56" s="143"/>
      <c r="D56" s="143"/>
      <c r="E56" s="143"/>
      <c r="F56" s="143"/>
      <c r="G56" s="143"/>
      <c r="H56" s="143"/>
      <c r="I56" s="143"/>
      <c r="J56" s="143"/>
      <c r="K56" s="143"/>
      <c r="L56" s="143"/>
      <c r="M56" s="143"/>
      <c r="N56" s="143"/>
      <c r="O56" s="143"/>
      <c r="P56" s="144"/>
    </row>
    <row r="57" spans="2:16" x14ac:dyDescent="0.2">
      <c r="B57" s="150"/>
      <c r="C57" s="143"/>
      <c r="D57" s="143"/>
      <c r="E57" s="143"/>
      <c r="F57" s="143"/>
      <c r="G57" s="143"/>
      <c r="H57" s="143"/>
      <c r="I57" s="143"/>
      <c r="J57" s="143"/>
      <c r="K57" s="143"/>
      <c r="L57" s="143"/>
      <c r="M57" s="143"/>
      <c r="N57" s="143"/>
      <c r="O57" s="143"/>
      <c r="P57" s="144"/>
    </row>
    <row r="58" spans="2:16" x14ac:dyDescent="0.2">
      <c r="B58" s="150"/>
      <c r="C58" s="143"/>
      <c r="D58" s="143"/>
      <c r="E58" s="143"/>
      <c r="F58" s="143"/>
      <c r="G58" s="143"/>
      <c r="H58" s="143"/>
      <c r="I58" s="143"/>
      <c r="J58" s="143"/>
      <c r="K58" s="143"/>
      <c r="L58" s="143"/>
      <c r="M58" s="143"/>
      <c r="N58" s="143"/>
      <c r="O58" s="143"/>
      <c r="P58" s="144"/>
    </row>
    <row r="59" spans="2:16" x14ac:dyDescent="0.2">
      <c r="B59" s="150"/>
      <c r="C59" s="143"/>
      <c r="D59" s="143"/>
      <c r="E59" s="143"/>
      <c r="F59" s="143"/>
      <c r="G59" s="143"/>
      <c r="H59" s="143"/>
      <c r="I59" s="143"/>
      <c r="J59" s="143"/>
      <c r="K59" s="143"/>
      <c r="L59" s="143"/>
      <c r="M59" s="143"/>
      <c r="N59" s="143"/>
      <c r="O59" s="143"/>
      <c r="P59" s="144"/>
    </row>
    <row r="60" spans="2:16" x14ac:dyDescent="0.2">
      <c r="B60" s="150"/>
      <c r="C60" s="143"/>
      <c r="D60" s="143"/>
      <c r="E60" s="143"/>
      <c r="F60" s="143"/>
      <c r="G60" s="143"/>
      <c r="H60" s="143"/>
      <c r="I60" s="143"/>
      <c r="J60" s="143"/>
      <c r="K60" s="143"/>
      <c r="L60" s="143"/>
      <c r="M60" s="143"/>
      <c r="N60" s="143"/>
      <c r="O60" s="143"/>
      <c r="P60" s="144"/>
    </row>
    <row r="61" spans="2:16" x14ac:dyDescent="0.2">
      <c r="B61" s="150"/>
      <c r="C61" s="143"/>
      <c r="D61" s="143"/>
      <c r="E61" s="143"/>
      <c r="F61" s="143"/>
      <c r="G61" s="143"/>
      <c r="H61" s="143"/>
      <c r="I61" s="143"/>
      <c r="J61" s="143"/>
      <c r="K61" s="143"/>
      <c r="L61" s="143"/>
      <c r="M61" s="143"/>
      <c r="N61" s="143"/>
      <c r="O61" s="143"/>
      <c r="P61" s="144"/>
    </row>
    <row r="62" spans="2:16" x14ac:dyDescent="0.2">
      <c r="B62" s="150"/>
      <c r="C62" s="143"/>
      <c r="D62" s="143"/>
      <c r="E62" s="143"/>
      <c r="F62" s="143"/>
      <c r="G62" s="143"/>
      <c r="H62" s="143"/>
      <c r="I62" s="143"/>
      <c r="J62" s="143"/>
      <c r="K62" s="143"/>
      <c r="L62" s="143"/>
      <c r="M62" s="143"/>
      <c r="N62" s="143"/>
      <c r="O62" s="143"/>
      <c r="P62" s="144"/>
    </row>
    <row r="63" spans="2:16" ht="15" thickBot="1" x14ac:dyDescent="0.25">
      <c r="B63" s="384"/>
      <c r="C63" s="385"/>
      <c r="D63" s="385"/>
      <c r="E63" s="385"/>
      <c r="F63" s="385"/>
      <c r="G63" s="385"/>
      <c r="H63" s="385"/>
      <c r="I63" s="385"/>
      <c r="J63" s="385"/>
      <c r="K63" s="385"/>
      <c r="L63" s="385"/>
      <c r="M63" s="385"/>
      <c r="N63" s="385"/>
      <c r="O63" s="385"/>
      <c r="P63" s="386"/>
    </row>
    <row r="64" spans="2:16" s="13" customFormat="1" ht="15" thickTop="1" x14ac:dyDescent="0.2">
      <c r="B64" s="16"/>
      <c r="C64" s="16"/>
      <c r="D64" s="16"/>
      <c r="E64" s="16"/>
      <c r="F64" s="16"/>
      <c r="G64" s="16"/>
      <c r="H64" s="16"/>
      <c r="I64" s="16"/>
      <c r="J64" s="16"/>
      <c r="K64" s="16"/>
      <c r="L64" s="16"/>
      <c r="M64" s="16"/>
      <c r="N64" s="16"/>
      <c r="O64" s="16"/>
      <c r="P64" s="16"/>
    </row>
    <row r="65" spans="2:16" s="13" customFormat="1" x14ac:dyDescent="0.2">
      <c r="B65" s="16"/>
      <c r="C65" s="16"/>
      <c r="D65" s="16"/>
      <c r="E65" s="16"/>
      <c r="F65" s="16"/>
      <c r="G65" s="16"/>
      <c r="H65" s="16"/>
      <c r="I65" s="16"/>
      <c r="J65" s="16"/>
      <c r="K65" s="16"/>
      <c r="L65" s="16"/>
      <c r="M65" s="16"/>
      <c r="N65" s="16"/>
      <c r="O65" s="16"/>
      <c r="P65" s="16"/>
    </row>
    <row r="66" spans="2:16" s="13" customFormat="1" x14ac:dyDescent="0.2">
      <c r="B66" s="16"/>
      <c r="C66" s="16"/>
      <c r="D66" s="16"/>
      <c r="E66" s="16"/>
      <c r="F66" s="16"/>
      <c r="G66" s="16"/>
      <c r="H66" s="16"/>
      <c r="I66" s="16"/>
      <c r="J66" s="16"/>
      <c r="K66" s="16"/>
      <c r="L66" s="16"/>
      <c r="M66" s="16"/>
      <c r="N66" s="16"/>
      <c r="O66" s="16"/>
      <c r="P66" s="16"/>
    </row>
    <row r="67" spans="2:16" s="13" customFormat="1" x14ac:dyDescent="0.2">
      <c r="B67" s="16"/>
      <c r="C67" s="16"/>
      <c r="D67" s="16"/>
      <c r="E67" s="16"/>
      <c r="F67" s="16"/>
      <c r="G67" s="16"/>
      <c r="H67" s="16"/>
      <c r="I67" s="16"/>
      <c r="J67" s="16"/>
      <c r="K67" s="16"/>
      <c r="L67" s="16"/>
      <c r="M67" s="16"/>
      <c r="N67" s="16"/>
      <c r="O67" s="16"/>
      <c r="P67" s="16"/>
    </row>
    <row r="68" spans="2:16" s="13" customFormat="1" x14ac:dyDescent="0.2">
      <c r="B68" s="16"/>
      <c r="C68" s="16"/>
      <c r="D68" s="16"/>
      <c r="E68" s="16"/>
      <c r="F68" s="16"/>
      <c r="G68" s="16"/>
      <c r="H68" s="16"/>
      <c r="I68" s="16"/>
      <c r="J68" s="16"/>
      <c r="K68" s="16"/>
      <c r="L68" s="16"/>
      <c r="M68" s="16"/>
      <c r="N68" s="16"/>
      <c r="O68" s="16"/>
      <c r="P68" s="16"/>
    </row>
    <row r="69" spans="2:16" s="13" customFormat="1" x14ac:dyDescent="0.2">
      <c r="B69" s="16"/>
      <c r="C69" s="16"/>
      <c r="D69" s="16"/>
      <c r="E69" s="16"/>
      <c r="F69" s="16"/>
      <c r="G69" s="16"/>
      <c r="H69" s="16"/>
      <c r="I69" s="16"/>
      <c r="J69" s="16"/>
      <c r="K69" s="16"/>
      <c r="L69" s="16"/>
      <c r="M69" s="16"/>
      <c r="N69" s="16"/>
      <c r="O69" s="16"/>
      <c r="P69" s="16"/>
    </row>
    <row r="70" spans="2:16" s="13" customFormat="1" x14ac:dyDescent="0.2">
      <c r="B70" s="16"/>
      <c r="C70" s="16"/>
      <c r="D70" s="16"/>
      <c r="E70" s="16"/>
      <c r="F70" s="16"/>
      <c r="G70" s="16"/>
      <c r="H70" s="16"/>
      <c r="I70" s="16"/>
      <c r="J70" s="16"/>
      <c r="K70" s="16"/>
      <c r="L70" s="16"/>
      <c r="M70" s="16"/>
      <c r="N70" s="16"/>
      <c r="O70" s="16"/>
      <c r="P70" s="16"/>
    </row>
  </sheetData>
  <sheetProtection algorithmName="SHA-512" hashValue="SOTBuBOJ7myjJot/Pfgur4gSKaR7vvN7HKU2mXah7ck4l4zN7BIdFLYE8epgl3w8CfX8D44u37qpyNY9P7IrqQ==" saltValue="XL1UdJRDQPyi8O98Zh1FPA=="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scale="47"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dimension ref="A1:R101"/>
  <sheetViews>
    <sheetView rightToLeft="1" topLeftCell="A84" workbookViewId="0">
      <selection activeCell="L108" sqref="L108"/>
    </sheetView>
  </sheetViews>
  <sheetFormatPr defaultRowHeight="14.25" x14ac:dyDescent="0.2"/>
  <cols>
    <col min="18" max="18" width="14.25" customWidth="1"/>
  </cols>
  <sheetData>
    <row r="1" spans="1:18" ht="15" customHeight="1" thickTop="1" x14ac:dyDescent="0.2">
      <c r="A1" s="194" t="s">
        <v>219</v>
      </c>
      <c r="B1" s="195"/>
      <c r="C1" s="195"/>
      <c r="D1" s="195"/>
      <c r="E1" s="195"/>
      <c r="F1" s="195"/>
      <c r="G1" s="195"/>
      <c r="H1" s="195"/>
      <c r="I1" s="195"/>
      <c r="J1" s="195"/>
      <c r="K1" s="195"/>
      <c r="L1" s="195"/>
      <c r="M1" s="195"/>
      <c r="N1" s="195"/>
      <c r="O1" s="195"/>
      <c r="P1" s="195"/>
      <c r="Q1" s="195"/>
      <c r="R1" s="196"/>
    </row>
    <row r="2" spans="1:18" ht="15" customHeight="1" thickBot="1" x14ac:dyDescent="0.25">
      <c r="A2" s="197"/>
      <c r="B2" s="198"/>
      <c r="C2" s="198"/>
      <c r="D2" s="198"/>
      <c r="E2" s="198"/>
      <c r="F2" s="198"/>
      <c r="G2" s="198"/>
      <c r="H2" s="198"/>
      <c r="I2" s="198"/>
      <c r="J2" s="198"/>
      <c r="K2" s="198"/>
      <c r="L2" s="198"/>
      <c r="M2" s="198"/>
      <c r="N2" s="198"/>
      <c r="O2" s="198"/>
      <c r="P2" s="198"/>
      <c r="Q2" s="198"/>
      <c r="R2" s="199"/>
    </row>
    <row r="3" spans="1:18" ht="19.5" thickTop="1" x14ac:dyDescent="0.2">
      <c r="A3" s="372"/>
      <c r="B3" s="373"/>
      <c r="C3" s="373"/>
      <c r="D3" s="373"/>
      <c r="E3" s="373"/>
      <c r="F3" s="373"/>
      <c r="G3" s="373"/>
      <c r="H3" s="373"/>
      <c r="I3" s="373"/>
      <c r="J3" s="373"/>
      <c r="K3" s="373"/>
      <c r="L3" s="373"/>
      <c r="M3" s="373"/>
      <c r="N3" s="373"/>
      <c r="O3" s="373"/>
      <c r="P3" s="373"/>
      <c r="Q3" s="373"/>
      <c r="R3" s="374"/>
    </row>
    <row r="4" spans="1:18" ht="14.25" customHeight="1" x14ac:dyDescent="0.2">
      <c r="A4" s="212" t="s">
        <v>17</v>
      </c>
      <c r="B4" s="213"/>
      <c r="C4" s="213"/>
      <c r="D4" s="213"/>
      <c r="E4" s="213"/>
      <c r="F4" s="213"/>
      <c r="G4" s="213"/>
      <c r="H4" s="213"/>
      <c r="I4" s="213"/>
      <c r="J4" s="213"/>
      <c r="K4" s="213"/>
      <c r="L4" s="213"/>
      <c r="M4" s="213"/>
      <c r="N4" s="213"/>
      <c r="O4" s="213"/>
      <c r="P4" s="213"/>
      <c r="Q4" s="213"/>
      <c r="R4" s="443"/>
    </row>
    <row r="5" spans="1:18" ht="14.25" customHeight="1" x14ac:dyDescent="0.2">
      <c r="A5" s="212"/>
      <c r="B5" s="213"/>
      <c r="C5" s="213"/>
      <c r="D5" s="213"/>
      <c r="E5" s="213"/>
      <c r="F5" s="213"/>
      <c r="G5" s="213"/>
      <c r="H5" s="213"/>
      <c r="I5" s="213"/>
      <c r="J5" s="213"/>
      <c r="K5" s="213"/>
      <c r="L5" s="213"/>
      <c r="M5" s="213"/>
      <c r="N5" s="213"/>
      <c r="O5" s="213"/>
      <c r="P5" s="213"/>
      <c r="Q5" s="213"/>
      <c r="R5" s="443"/>
    </row>
    <row r="6" spans="1:18" ht="14.25" customHeight="1" x14ac:dyDescent="0.2">
      <c r="A6" s="268" t="s">
        <v>18</v>
      </c>
      <c r="B6" s="277"/>
      <c r="C6" s="277"/>
      <c r="D6" s="277"/>
      <c r="E6" s="277"/>
      <c r="F6" s="277"/>
      <c r="G6" s="277"/>
      <c r="H6" s="277"/>
      <c r="I6" s="277"/>
      <c r="J6" s="277"/>
      <c r="K6" s="277"/>
      <c r="L6" s="277"/>
      <c r="M6" s="277"/>
      <c r="N6" s="277"/>
      <c r="O6" s="277"/>
      <c r="P6" s="185" t="s">
        <v>25</v>
      </c>
      <c r="Q6" s="185"/>
      <c r="R6" s="186"/>
    </row>
    <row r="7" spans="1:18" ht="14.25" customHeight="1" x14ac:dyDescent="0.2">
      <c r="A7" s="268"/>
      <c r="B7" s="277"/>
      <c r="C7" s="277"/>
      <c r="D7" s="277"/>
      <c r="E7" s="277"/>
      <c r="F7" s="277"/>
      <c r="G7" s="277"/>
      <c r="H7" s="277"/>
      <c r="I7" s="277"/>
      <c r="J7" s="277"/>
      <c r="K7" s="277"/>
      <c r="L7" s="277"/>
      <c r="M7" s="277"/>
      <c r="N7" s="277"/>
      <c r="O7" s="277"/>
      <c r="P7" s="185"/>
      <c r="Q7" s="185"/>
      <c r="R7" s="186"/>
    </row>
    <row r="8" spans="1:18" ht="15" customHeight="1" x14ac:dyDescent="0.2">
      <c r="A8" s="184" t="s">
        <v>6</v>
      </c>
      <c r="B8" s="182" t="s">
        <v>20</v>
      </c>
      <c r="C8" s="182"/>
      <c r="D8" s="182"/>
      <c r="E8" s="182"/>
      <c r="F8" s="182" t="s">
        <v>21</v>
      </c>
      <c r="G8" s="182"/>
      <c r="H8" s="182"/>
      <c r="I8" s="182"/>
      <c r="J8" s="182"/>
      <c r="K8" s="182"/>
      <c r="L8" s="182"/>
      <c r="M8" s="182"/>
      <c r="N8" s="182"/>
      <c r="O8" s="182"/>
      <c r="P8" s="185"/>
      <c r="Q8" s="185"/>
      <c r="R8" s="186"/>
    </row>
    <row r="9" spans="1:18" ht="14.25" customHeight="1" x14ac:dyDescent="0.2">
      <c r="A9" s="184"/>
      <c r="B9" s="182"/>
      <c r="C9" s="182"/>
      <c r="D9" s="182"/>
      <c r="E9" s="182"/>
      <c r="F9" s="182"/>
      <c r="G9" s="182"/>
      <c r="H9" s="182"/>
      <c r="I9" s="182"/>
      <c r="J9" s="182"/>
      <c r="K9" s="182"/>
      <c r="L9" s="182"/>
      <c r="M9" s="182"/>
      <c r="N9" s="182"/>
      <c r="O9" s="182"/>
      <c r="P9" s="185"/>
      <c r="Q9" s="185"/>
      <c r="R9" s="186"/>
    </row>
    <row r="10" spans="1:18" ht="14.25" customHeight="1" x14ac:dyDescent="0.2">
      <c r="A10" s="184"/>
      <c r="B10" s="182"/>
      <c r="C10" s="182"/>
      <c r="D10" s="182"/>
      <c r="E10" s="182"/>
      <c r="F10" s="182"/>
      <c r="G10" s="182"/>
      <c r="H10" s="182"/>
      <c r="I10" s="182"/>
      <c r="J10" s="182"/>
      <c r="K10" s="182"/>
      <c r="L10" s="182"/>
      <c r="M10" s="182"/>
      <c r="N10" s="182"/>
      <c r="O10" s="182"/>
      <c r="P10" s="185"/>
      <c r="Q10" s="185"/>
      <c r="R10" s="186"/>
    </row>
    <row r="11" spans="1:18" ht="14.25" customHeight="1" x14ac:dyDescent="0.2">
      <c r="A11" s="162">
        <v>1</v>
      </c>
      <c r="B11" s="90" t="str">
        <f>IF('الجزء الثاني_النتائج'!C17=0,"",'الجزء الثاني_النتائج'!C17)</f>
        <v/>
      </c>
      <c r="C11" s="90"/>
      <c r="D11" s="90"/>
      <c r="E11" s="90"/>
      <c r="F11" s="90" t="str">
        <f>IF('الجزء الثاني_النتائج'!G17=0,"",'الجزء الثاني_النتائج'!G17)</f>
        <v/>
      </c>
      <c r="G11" s="90"/>
      <c r="H11" s="90"/>
      <c r="I11" s="90"/>
      <c r="J11" s="90"/>
      <c r="K11" s="90"/>
      <c r="L11" s="90"/>
      <c r="M11" s="90"/>
      <c r="N11" s="90"/>
      <c r="O11" s="90"/>
      <c r="P11" s="90" t="str">
        <f>IF('الجزء الثاني_النتائج'!U17=0,"",'الجزء الثاني_النتائج'!U17)</f>
        <v/>
      </c>
      <c r="Q11" s="90"/>
      <c r="R11" s="92"/>
    </row>
    <row r="12" spans="1:18" ht="14.25" customHeight="1" x14ac:dyDescent="0.2">
      <c r="A12" s="162"/>
      <c r="B12" s="90"/>
      <c r="C12" s="90"/>
      <c r="D12" s="90"/>
      <c r="E12" s="90"/>
      <c r="F12" s="90"/>
      <c r="G12" s="90"/>
      <c r="H12" s="90"/>
      <c r="I12" s="90"/>
      <c r="J12" s="90"/>
      <c r="K12" s="90"/>
      <c r="L12" s="90"/>
      <c r="M12" s="90"/>
      <c r="N12" s="90"/>
      <c r="O12" s="90"/>
      <c r="P12" s="90"/>
      <c r="Q12" s="90"/>
      <c r="R12" s="92"/>
    </row>
    <row r="13" spans="1:18" ht="14.25" customHeight="1" x14ac:dyDescent="0.2">
      <c r="A13" s="162"/>
      <c r="B13" s="90"/>
      <c r="C13" s="90"/>
      <c r="D13" s="90"/>
      <c r="E13" s="90"/>
      <c r="F13" s="90"/>
      <c r="G13" s="90"/>
      <c r="H13" s="90"/>
      <c r="I13" s="90"/>
      <c r="J13" s="90"/>
      <c r="K13" s="90"/>
      <c r="L13" s="90"/>
      <c r="M13" s="90"/>
      <c r="N13" s="90"/>
      <c r="O13" s="90"/>
      <c r="P13" s="90"/>
      <c r="Q13" s="90"/>
      <c r="R13" s="92"/>
    </row>
    <row r="14" spans="1:18" ht="14.25" customHeight="1" x14ac:dyDescent="0.2">
      <c r="A14" s="162">
        <v>2</v>
      </c>
      <c r="B14" s="90" t="str">
        <f>IF('الجزء الثاني_النتائج'!C20=0,"",'الجزء الثاني_النتائج'!C20)</f>
        <v/>
      </c>
      <c r="C14" s="90"/>
      <c r="D14" s="90"/>
      <c r="E14" s="90"/>
      <c r="F14" s="90" t="str">
        <f>IF('الجزء الثاني_النتائج'!G20=0,"",'الجزء الثاني_النتائج'!G20)</f>
        <v/>
      </c>
      <c r="G14" s="90"/>
      <c r="H14" s="90"/>
      <c r="I14" s="90"/>
      <c r="J14" s="90"/>
      <c r="K14" s="90"/>
      <c r="L14" s="90"/>
      <c r="M14" s="90"/>
      <c r="N14" s="90"/>
      <c r="O14" s="90"/>
      <c r="P14" s="90" t="str">
        <f>IF('الجزء الثاني_النتائج'!U20=0,"",'الجزء الثاني_النتائج'!U20)</f>
        <v/>
      </c>
      <c r="Q14" s="90"/>
      <c r="R14" s="92"/>
    </row>
    <row r="15" spans="1:18" ht="14.25" customHeight="1" x14ac:dyDescent="0.2">
      <c r="A15" s="162"/>
      <c r="B15" s="90"/>
      <c r="C15" s="90"/>
      <c r="D15" s="90"/>
      <c r="E15" s="90"/>
      <c r="F15" s="90"/>
      <c r="G15" s="90"/>
      <c r="H15" s="90"/>
      <c r="I15" s="90"/>
      <c r="J15" s="90"/>
      <c r="K15" s="90"/>
      <c r="L15" s="90"/>
      <c r="M15" s="90"/>
      <c r="N15" s="90"/>
      <c r="O15" s="90"/>
      <c r="P15" s="90"/>
      <c r="Q15" s="90"/>
      <c r="R15" s="92"/>
    </row>
    <row r="16" spans="1:18" ht="14.25" customHeight="1" x14ac:dyDescent="0.2">
      <c r="A16" s="162"/>
      <c r="B16" s="90"/>
      <c r="C16" s="90"/>
      <c r="D16" s="90"/>
      <c r="E16" s="90"/>
      <c r="F16" s="90"/>
      <c r="G16" s="90"/>
      <c r="H16" s="90"/>
      <c r="I16" s="90"/>
      <c r="J16" s="90"/>
      <c r="K16" s="90"/>
      <c r="L16" s="90"/>
      <c r="M16" s="90"/>
      <c r="N16" s="90"/>
      <c r="O16" s="90"/>
      <c r="P16" s="90"/>
      <c r="Q16" s="90"/>
      <c r="R16" s="92"/>
    </row>
    <row r="17" spans="1:18" ht="14.25" customHeight="1" x14ac:dyDescent="0.2">
      <c r="A17" s="162">
        <v>3</v>
      </c>
      <c r="B17" s="90" t="str">
        <f>IF('الجزء الثاني_النتائج'!C23=0,"",'الجزء الثاني_النتائج'!C23)</f>
        <v/>
      </c>
      <c r="C17" s="90"/>
      <c r="D17" s="90"/>
      <c r="E17" s="90"/>
      <c r="F17" s="90" t="str">
        <f>IF('الجزء الثاني_النتائج'!G23=0,"",'الجزء الثاني_النتائج'!G23)</f>
        <v/>
      </c>
      <c r="G17" s="90"/>
      <c r="H17" s="90"/>
      <c r="I17" s="90"/>
      <c r="J17" s="90"/>
      <c r="K17" s="90"/>
      <c r="L17" s="90"/>
      <c r="M17" s="90"/>
      <c r="N17" s="90"/>
      <c r="O17" s="90"/>
      <c r="P17" s="90" t="str">
        <f>IF('الجزء الثاني_النتائج'!U23=0,"",'الجزء الثاني_النتائج'!U23)</f>
        <v/>
      </c>
      <c r="Q17" s="90"/>
      <c r="R17" s="92"/>
    </row>
    <row r="18" spans="1:18" ht="14.25" customHeight="1" x14ac:dyDescent="0.2">
      <c r="A18" s="162"/>
      <c r="B18" s="90"/>
      <c r="C18" s="90"/>
      <c r="D18" s="90"/>
      <c r="E18" s="90"/>
      <c r="F18" s="90"/>
      <c r="G18" s="90"/>
      <c r="H18" s="90"/>
      <c r="I18" s="90"/>
      <c r="J18" s="90"/>
      <c r="K18" s="90"/>
      <c r="L18" s="90"/>
      <c r="M18" s="90"/>
      <c r="N18" s="90"/>
      <c r="O18" s="90"/>
      <c r="P18" s="90"/>
      <c r="Q18" s="90"/>
      <c r="R18" s="92"/>
    </row>
    <row r="19" spans="1:18" ht="14.25" customHeight="1" x14ac:dyDescent="0.2">
      <c r="A19" s="162"/>
      <c r="B19" s="90"/>
      <c r="C19" s="90"/>
      <c r="D19" s="90"/>
      <c r="E19" s="90"/>
      <c r="F19" s="90"/>
      <c r="G19" s="90"/>
      <c r="H19" s="90"/>
      <c r="I19" s="90"/>
      <c r="J19" s="90"/>
      <c r="K19" s="90"/>
      <c r="L19" s="90"/>
      <c r="M19" s="90"/>
      <c r="N19" s="90"/>
      <c r="O19" s="90"/>
      <c r="P19" s="90"/>
      <c r="Q19" s="90"/>
      <c r="R19" s="92"/>
    </row>
    <row r="20" spans="1:18" ht="14.25" customHeight="1" x14ac:dyDescent="0.2">
      <c r="A20" s="162">
        <v>4</v>
      </c>
      <c r="B20" s="90" t="str">
        <f>IF('الجزء الثاني_النتائج'!C26=0,"",'الجزء الثاني_النتائج'!C26)</f>
        <v/>
      </c>
      <c r="C20" s="90"/>
      <c r="D20" s="90"/>
      <c r="E20" s="90"/>
      <c r="F20" s="90" t="str">
        <f>IF('الجزء الثاني_النتائج'!G26=0,"",'الجزء الثاني_النتائج'!G26)</f>
        <v/>
      </c>
      <c r="G20" s="90"/>
      <c r="H20" s="90"/>
      <c r="I20" s="90"/>
      <c r="J20" s="90"/>
      <c r="K20" s="90"/>
      <c r="L20" s="90"/>
      <c r="M20" s="90"/>
      <c r="N20" s="90"/>
      <c r="O20" s="90"/>
      <c r="P20" s="90" t="str">
        <f>IF('الجزء الثاني_النتائج'!U26=0,"",'الجزء الثاني_النتائج'!U26)</f>
        <v/>
      </c>
      <c r="Q20" s="90"/>
      <c r="R20" s="92"/>
    </row>
    <row r="21" spans="1:18" ht="14.25" customHeight="1" x14ac:dyDescent="0.2">
      <c r="A21" s="162"/>
      <c r="B21" s="90"/>
      <c r="C21" s="90"/>
      <c r="D21" s="90"/>
      <c r="E21" s="90"/>
      <c r="F21" s="90"/>
      <c r="G21" s="90"/>
      <c r="H21" s="90"/>
      <c r="I21" s="90"/>
      <c r="J21" s="90"/>
      <c r="K21" s="90"/>
      <c r="L21" s="90"/>
      <c r="M21" s="90"/>
      <c r="N21" s="90"/>
      <c r="O21" s="90"/>
      <c r="P21" s="90"/>
      <c r="Q21" s="90"/>
      <c r="R21" s="92"/>
    </row>
    <row r="22" spans="1:18" ht="14.25" customHeight="1" x14ac:dyDescent="0.2">
      <c r="A22" s="162"/>
      <c r="B22" s="90"/>
      <c r="C22" s="90"/>
      <c r="D22" s="90"/>
      <c r="E22" s="90"/>
      <c r="F22" s="90"/>
      <c r="G22" s="90"/>
      <c r="H22" s="90"/>
      <c r="I22" s="90"/>
      <c r="J22" s="90"/>
      <c r="K22" s="90"/>
      <c r="L22" s="90"/>
      <c r="M22" s="90"/>
      <c r="N22" s="90"/>
      <c r="O22" s="90"/>
      <c r="P22" s="90"/>
      <c r="Q22" s="90"/>
      <c r="R22" s="92"/>
    </row>
    <row r="23" spans="1:18" ht="14.25" customHeight="1" x14ac:dyDescent="0.2">
      <c r="A23" s="162">
        <v>5</v>
      </c>
      <c r="B23" s="90" t="str">
        <f>IF('الجزء الثاني_النتائج'!C29=0,"",'الجزء الثاني_النتائج'!C29)</f>
        <v/>
      </c>
      <c r="C23" s="90"/>
      <c r="D23" s="90"/>
      <c r="E23" s="90"/>
      <c r="F23" s="90" t="str">
        <f>IF('الجزء الثاني_النتائج'!G29=0,"",'الجزء الثاني_النتائج'!G29)</f>
        <v/>
      </c>
      <c r="G23" s="90"/>
      <c r="H23" s="90"/>
      <c r="I23" s="90"/>
      <c r="J23" s="90"/>
      <c r="K23" s="90"/>
      <c r="L23" s="90"/>
      <c r="M23" s="90"/>
      <c r="N23" s="90"/>
      <c r="O23" s="90"/>
      <c r="P23" s="90" t="str">
        <f>IF('الجزء الثاني_النتائج'!U29=0,"",'الجزء الثاني_النتائج'!U29)</f>
        <v/>
      </c>
      <c r="Q23" s="90"/>
      <c r="R23" s="92"/>
    </row>
    <row r="24" spans="1:18" ht="14.25" customHeight="1" x14ac:dyDescent="0.2">
      <c r="A24" s="162"/>
      <c r="B24" s="90"/>
      <c r="C24" s="90"/>
      <c r="D24" s="90"/>
      <c r="E24" s="90"/>
      <c r="F24" s="90"/>
      <c r="G24" s="90"/>
      <c r="H24" s="90"/>
      <c r="I24" s="90"/>
      <c r="J24" s="90"/>
      <c r="K24" s="90"/>
      <c r="L24" s="90"/>
      <c r="M24" s="90"/>
      <c r="N24" s="90"/>
      <c r="O24" s="90"/>
      <c r="P24" s="90"/>
      <c r="Q24" s="90"/>
      <c r="R24" s="92"/>
    </row>
    <row r="25" spans="1:18" ht="14.25" customHeight="1" x14ac:dyDescent="0.2">
      <c r="A25" s="162"/>
      <c r="B25" s="90"/>
      <c r="C25" s="90"/>
      <c r="D25" s="90"/>
      <c r="E25" s="90"/>
      <c r="F25" s="90"/>
      <c r="G25" s="90"/>
      <c r="H25" s="90"/>
      <c r="I25" s="90"/>
      <c r="J25" s="90"/>
      <c r="K25" s="90"/>
      <c r="L25" s="90"/>
      <c r="M25" s="90"/>
      <c r="N25" s="90"/>
      <c r="O25" s="90"/>
      <c r="P25" s="90"/>
      <c r="Q25" s="90"/>
      <c r="R25" s="92"/>
    </row>
    <row r="26" spans="1:18" x14ac:dyDescent="0.2">
      <c r="A26" s="179"/>
      <c r="B26" s="180"/>
      <c r="C26" s="180"/>
      <c r="D26" s="180"/>
      <c r="E26" s="180"/>
      <c r="F26" s="180"/>
      <c r="G26" s="180"/>
      <c r="H26" s="180"/>
      <c r="I26" s="180"/>
      <c r="J26" s="180"/>
      <c r="K26" s="180"/>
      <c r="L26" s="180"/>
      <c r="M26" s="180"/>
      <c r="N26" s="180"/>
      <c r="O26" s="180"/>
      <c r="P26" s="180"/>
      <c r="Q26" s="180"/>
      <c r="R26" s="181"/>
    </row>
    <row r="27" spans="1:18" ht="14.25" customHeight="1" x14ac:dyDescent="0.2">
      <c r="A27" s="330"/>
      <c r="B27" s="444"/>
      <c r="C27" s="444"/>
      <c r="D27" s="444"/>
      <c r="E27" s="444"/>
      <c r="F27" s="444"/>
      <c r="G27" s="444"/>
      <c r="H27" s="444"/>
      <c r="I27" s="444"/>
      <c r="J27" s="444"/>
      <c r="K27" s="444"/>
      <c r="L27" s="444"/>
      <c r="M27" s="444"/>
      <c r="N27" s="444"/>
      <c r="O27" s="444"/>
      <c r="P27" s="444"/>
      <c r="Q27" s="444"/>
      <c r="R27" s="445"/>
    </row>
    <row r="28" spans="1:18" ht="14.25" customHeight="1" x14ac:dyDescent="0.2">
      <c r="A28" s="226" t="s">
        <v>32</v>
      </c>
      <c r="B28" s="217"/>
      <c r="C28" s="217"/>
      <c r="D28" s="217"/>
      <c r="E28" s="217"/>
      <c r="F28" s="217"/>
      <c r="G28" s="217"/>
      <c r="H28" s="217"/>
      <c r="I28" s="217"/>
      <c r="J28" s="217"/>
      <c r="K28" s="217"/>
      <c r="L28" s="217"/>
      <c r="M28" s="217"/>
      <c r="N28" s="217"/>
      <c r="O28" s="217"/>
      <c r="P28" s="185" t="s">
        <v>25</v>
      </c>
      <c r="Q28" s="185"/>
      <c r="R28" s="186"/>
    </row>
    <row r="29" spans="1:18" ht="14.25" customHeight="1" x14ac:dyDescent="0.2">
      <c r="A29" s="226"/>
      <c r="B29" s="217"/>
      <c r="C29" s="217"/>
      <c r="D29" s="217"/>
      <c r="E29" s="217"/>
      <c r="F29" s="217"/>
      <c r="G29" s="217"/>
      <c r="H29" s="217"/>
      <c r="I29" s="217"/>
      <c r="J29" s="217"/>
      <c r="K29" s="217"/>
      <c r="L29" s="217"/>
      <c r="M29" s="217"/>
      <c r="N29" s="217"/>
      <c r="O29" s="217"/>
      <c r="P29" s="185"/>
      <c r="Q29" s="185"/>
      <c r="R29" s="186"/>
    </row>
    <row r="30" spans="1:18" ht="15" customHeight="1" x14ac:dyDescent="0.2">
      <c r="A30" s="184" t="s">
        <v>6</v>
      </c>
      <c r="B30" s="182" t="s">
        <v>21</v>
      </c>
      <c r="C30" s="182"/>
      <c r="D30" s="182"/>
      <c r="E30" s="182"/>
      <c r="F30" s="182"/>
      <c r="G30" s="182"/>
      <c r="H30" s="182"/>
      <c r="I30" s="182"/>
      <c r="J30" s="182"/>
      <c r="K30" s="182"/>
      <c r="L30" s="182"/>
      <c r="M30" s="182"/>
      <c r="N30" s="182"/>
      <c r="O30" s="182"/>
      <c r="P30" s="185"/>
      <c r="Q30" s="185"/>
      <c r="R30" s="186"/>
    </row>
    <row r="31" spans="1:18" ht="14.25" customHeight="1" x14ac:dyDescent="0.2">
      <c r="A31" s="184"/>
      <c r="B31" s="182"/>
      <c r="C31" s="182"/>
      <c r="D31" s="182"/>
      <c r="E31" s="182"/>
      <c r="F31" s="182"/>
      <c r="G31" s="182"/>
      <c r="H31" s="182"/>
      <c r="I31" s="182"/>
      <c r="J31" s="182"/>
      <c r="K31" s="182"/>
      <c r="L31" s="182"/>
      <c r="M31" s="182"/>
      <c r="N31" s="182"/>
      <c r="O31" s="182"/>
      <c r="P31" s="185"/>
      <c r="Q31" s="185"/>
      <c r="R31" s="186"/>
    </row>
    <row r="32" spans="1:18" ht="14.25" customHeight="1" x14ac:dyDescent="0.2">
      <c r="A32" s="184"/>
      <c r="B32" s="182"/>
      <c r="C32" s="182"/>
      <c r="D32" s="182"/>
      <c r="E32" s="182"/>
      <c r="F32" s="182"/>
      <c r="G32" s="182"/>
      <c r="H32" s="182"/>
      <c r="I32" s="182"/>
      <c r="J32" s="182"/>
      <c r="K32" s="182"/>
      <c r="L32" s="182"/>
      <c r="M32" s="182"/>
      <c r="N32" s="182"/>
      <c r="O32" s="182"/>
      <c r="P32" s="185"/>
      <c r="Q32" s="185"/>
      <c r="R32" s="186"/>
    </row>
    <row r="33" spans="1:18" ht="14.25" customHeight="1" x14ac:dyDescent="0.2">
      <c r="A33" s="162">
        <v>1</v>
      </c>
      <c r="B33" s="90" t="str">
        <f>IF('الجزء الثاني_النتائج'!C44=0,"",'الجزء الثاني_النتائج'!C44)</f>
        <v/>
      </c>
      <c r="C33" s="90"/>
      <c r="D33" s="90"/>
      <c r="E33" s="90"/>
      <c r="F33" s="90"/>
      <c r="G33" s="90"/>
      <c r="H33" s="90"/>
      <c r="I33" s="90"/>
      <c r="J33" s="90"/>
      <c r="K33" s="90"/>
      <c r="L33" s="90"/>
      <c r="M33" s="90"/>
      <c r="N33" s="90"/>
      <c r="O33" s="90"/>
      <c r="P33" s="90" t="str">
        <f>IF('الجزء الثاني_النتائج'!U44=0,"",'الجزء الثاني_النتائج'!U44)</f>
        <v/>
      </c>
      <c r="Q33" s="90"/>
      <c r="R33" s="92"/>
    </row>
    <row r="34" spans="1:18" ht="14.25" customHeight="1" x14ac:dyDescent="0.2">
      <c r="A34" s="162"/>
      <c r="B34" s="90"/>
      <c r="C34" s="90"/>
      <c r="D34" s="90"/>
      <c r="E34" s="90"/>
      <c r="F34" s="90"/>
      <c r="G34" s="90"/>
      <c r="H34" s="90"/>
      <c r="I34" s="90"/>
      <c r="J34" s="90"/>
      <c r="K34" s="90"/>
      <c r="L34" s="90"/>
      <c r="M34" s="90"/>
      <c r="N34" s="90"/>
      <c r="O34" s="90"/>
      <c r="P34" s="90"/>
      <c r="Q34" s="90"/>
      <c r="R34" s="92"/>
    </row>
    <row r="35" spans="1:18" ht="14.25" customHeight="1" x14ac:dyDescent="0.2">
      <c r="A35" s="162"/>
      <c r="B35" s="90"/>
      <c r="C35" s="90"/>
      <c r="D35" s="90"/>
      <c r="E35" s="90"/>
      <c r="F35" s="90"/>
      <c r="G35" s="90"/>
      <c r="H35" s="90"/>
      <c r="I35" s="90"/>
      <c r="J35" s="90"/>
      <c r="K35" s="90"/>
      <c r="L35" s="90"/>
      <c r="M35" s="90"/>
      <c r="N35" s="90"/>
      <c r="O35" s="90"/>
      <c r="P35" s="90"/>
      <c r="Q35" s="90"/>
      <c r="R35" s="92"/>
    </row>
    <row r="36" spans="1:18" ht="14.25" customHeight="1" x14ac:dyDescent="0.2">
      <c r="A36" s="162">
        <v>2</v>
      </c>
      <c r="B36" s="90" t="str">
        <f>IF('الجزء الثاني_النتائج'!C47=0,"",'الجزء الثاني_النتائج'!C47)</f>
        <v/>
      </c>
      <c r="C36" s="90"/>
      <c r="D36" s="90"/>
      <c r="E36" s="90"/>
      <c r="F36" s="90"/>
      <c r="G36" s="90"/>
      <c r="H36" s="90"/>
      <c r="I36" s="90"/>
      <c r="J36" s="90"/>
      <c r="K36" s="90"/>
      <c r="L36" s="90"/>
      <c r="M36" s="90"/>
      <c r="N36" s="90"/>
      <c r="O36" s="90"/>
      <c r="P36" s="90" t="str">
        <f>IF('الجزء الثاني_النتائج'!U47=0,"",'الجزء الثاني_النتائج'!U47)</f>
        <v/>
      </c>
      <c r="Q36" s="90"/>
      <c r="R36" s="92"/>
    </row>
    <row r="37" spans="1:18" ht="14.25" customHeight="1" x14ac:dyDescent="0.2">
      <c r="A37" s="162"/>
      <c r="B37" s="90"/>
      <c r="C37" s="90"/>
      <c r="D37" s="90"/>
      <c r="E37" s="90"/>
      <c r="F37" s="90"/>
      <c r="G37" s="90"/>
      <c r="H37" s="90"/>
      <c r="I37" s="90"/>
      <c r="J37" s="90"/>
      <c r="K37" s="90"/>
      <c r="L37" s="90"/>
      <c r="M37" s="90"/>
      <c r="N37" s="90"/>
      <c r="O37" s="90"/>
      <c r="P37" s="90"/>
      <c r="Q37" s="90"/>
      <c r="R37" s="92"/>
    </row>
    <row r="38" spans="1:18" ht="14.25" customHeight="1" x14ac:dyDescent="0.2">
      <c r="A38" s="162"/>
      <c r="B38" s="90"/>
      <c r="C38" s="90"/>
      <c r="D38" s="90"/>
      <c r="E38" s="90"/>
      <c r="F38" s="90"/>
      <c r="G38" s="90"/>
      <c r="H38" s="90"/>
      <c r="I38" s="90"/>
      <c r="J38" s="90"/>
      <c r="K38" s="90"/>
      <c r="L38" s="90"/>
      <c r="M38" s="90"/>
      <c r="N38" s="90"/>
      <c r="O38" s="90"/>
      <c r="P38" s="90"/>
      <c r="Q38" s="90"/>
      <c r="R38" s="92"/>
    </row>
    <row r="39" spans="1:18" ht="14.25" customHeight="1" x14ac:dyDescent="0.2">
      <c r="A39" s="162">
        <v>3</v>
      </c>
      <c r="B39" s="90" t="str">
        <f>IF('الجزء الثاني_النتائج'!C50=0,"",'الجزء الثاني_النتائج'!C50)</f>
        <v/>
      </c>
      <c r="C39" s="90"/>
      <c r="D39" s="90"/>
      <c r="E39" s="90"/>
      <c r="F39" s="90"/>
      <c r="G39" s="90"/>
      <c r="H39" s="90"/>
      <c r="I39" s="90"/>
      <c r="J39" s="90"/>
      <c r="K39" s="90"/>
      <c r="L39" s="90"/>
      <c r="M39" s="90"/>
      <c r="N39" s="90"/>
      <c r="O39" s="90"/>
      <c r="P39" s="90" t="str">
        <f>IF('الجزء الثاني_النتائج'!U50=0,"",'الجزء الثاني_النتائج'!U50)</f>
        <v/>
      </c>
      <c r="Q39" s="90"/>
      <c r="R39" s="92"/>
    </row>
    <row r="40" spans="1:18" ht="14.25" customHeight="1" x14ac:dyDescent="0.2">
      <c r="A40" s="162"/>
      <c r="B40" s="90"/>
      <c r="C40" s="90"/>
      <c r="D40" s="90"/>
      <c r="E40" s="90"/>
      <c r="F40" s="90"/>
      <c r="G40" s="90"/>
      <c r="H40" s="90"/>
      <c r="I40" s="90"/>
      <c r="J40" s="90"/>
      <c r="K40" s="90"/>
      <c r="L40" s="90"/>
      <c r="M40" s="90"/>
      <c r="N40" s="90"/>
      <c r="O40" s="90"/>
      <c r="P40" s="90"/>
      <c r="Q40" s="90"/>
      <c r="R40" s="92"/>
    </row>
    <row r="41" spans="1:18" ht="14.25" customHeight="1" x14ac:dyDescent="0.2">
      <c r="A41" s="162"/>
      <c r="B41" s="90"/>
      <c r="C41" s="90"/>
      <c r="D41" s="90"/>
      <c r="E41" s="90"/>
      <c r="F41" s="90"/>
      <c r="G41" s="90"/>
      <c r="H41" s="90"/>
      <c r="I41" s="90"/>
      <c r="J41" s="90"/>
      <c r="K41" s="90"/>
      <c r="L41" s="90"/>
      <c r="M41" s="90"/>
      <c r="N41" s="90"/>
      <c r="O41" s="90"/>
      <c r="P41" s="90"/>
      <c r="Q41" s="90"/>
      <c r="R41" s="92"/>
    </row>
    <row r="42" spans="1:18" ht="14.25" customHeight="1" x14ac:dyDescent="0.2">
      <c r="A42" s="162">
        <v>4</v>
      </c>
      <c r="B42" s="90" t="str">
        <f>IF('الجزء الثاني_النتائج'!C53=0,"",'الجزء الثاني_النتائج'!C53)</f>
        <v/>
      </c>
      <c r="C42" s="90"/>
      <c r="D42" s="90"/>
      <c r="E42" s="90"/>
      <c r="F42" s="90"/>
      <c r="G42" s="90"/>
      <c r="H42" s="90"/>
      <c r="I42" s="90"/>
      <c r="J42" s="90"/>
      <c r="K42" s="90"/>
      <c r="L42" s="90"/>
      <c r="M42" s="90"/>
      <c r="N42" s="90"/>
      <c r="O42" s="90"/>
      <c r="P42" s="90" t="str">
        <f>IF('الجزء الثاني_النتائج'!U53=0,"",'الجزء الثاني_النتائج'!U53)</f>
        <v/>
      </c>
      <c r="Q42" s="90"/>
      <c r="R42" s="92"/>
    </row>
    <row r="43" spans="1:18" ht="14.25" customHeight="1" x14ac:dyDescent="0.2">
      <c r="A43" s="162"/>
      <c r="B43" s="90"/>
      <c r="C43" s="90"/>
      <c r="D43" s="90"/>
      <c r="E43" s="90"/>
      <c r="F43" s="90"/>
      <c r="G43" s="90"/>
      <c r="H43" s="90"/>
      <c r="I43" s="90"/>
      <c r="J43" s="90"/>
      <c r="K43" s="90"/>
      <c r="L43" s="90"/>
      <c r="M43" s="90"/>
      <c r="N43" s="90"/>
      <c r="O43" s="90"/>
      <c r="P43" s="90"/>
      <c r="Q43" s="90"/>
      <c r="R43" s="92"/>
    </row>
    <row r="44" spans="1:18" ht="14.25" customHeight="1" x14ac:dyDescent="0.2">
      <c r="A44" s="162"/>
      <c r="B44" s="90"/>
      <c r="C44" s="90"/>
      <c r="D44" s="90"/>
      <c r="E44" s="90"/>
      <c r="F44" s="90"/>
      <c r="G44" s="90"/>
      <c r="H44" s="90"/>
      <c r="I44" s="90"/>
      <c r="J44" s="90"/>
      <c r="K44" s="90"/>
      <c r="L44" s="90"/>
      <c r="M44" s="90"/>
      <c r="N44" s="90"/>
      <c r="O44" s="90"/>
      <c r="P44" s="90"/>
      <c r="Q44" s="90"/>
      <c r="R44" s="92"/>
    </row>
    <row r="45" spans="1:18" ht="14.25" customHeight="1" x14ac:dyDescent="0.2">
      <c r="A45" s="162">
        <v>5</v>
      </c>
      <c r="B45" s="90" t="str">
        <f>IF('الجزء الثاني_النتائج'!C56=0,"",'الجزء الثاني_النتائج'!C56)</f>
        <v/>
      </c>
      <c r="C45" s="90"/>
      <c r="D45" s="90"/>
      <c r="E45" s="90"/>
      <c r="F45" s="90"/>
      <c r="G45" s="90"/>
      <c r="H45" s="90"/>
      <c r="I45" s="90"/>
      <c r="J45" s="90"/>
      <c r="K45" s="90"/>
      <c r="L45" s="90"/>
      <c r="M45" s="90"/>
      <c r="N45" s="90"/>
      <c r="O45" s="90"/>
      <c r="P45" s="90" t="str">
        <f>IF('الجزء الثاني_النتائج'!U56=0,"",'الجزء الثاني_النتائج'!U56)</f>
        <v/>
      </c>
      <c r="Q45" s="90"/>
      <c r="R45" s="92"/>
    </row>
    <row r="46" spans="1:18" ht="14.25" customHeight="1" x14ac:dyDescent="0.2">
      <c r="A46" s="162"/>
      <c r="B46" s="90"/>
      <c r="C46" s="90"/>
      <c r="D46" s="90"/>
      <c r="E46" s="90"/>
      <c r="F46" s="90"/>
      <c r="G46" s="90"/>
      <c r="H46" s="90"/>
      <c r="I46" s="90"/>
      <c r="J46" s="90"/>
      <c r="K46" s="90"/>
      <c r="L46" s="90"/>
      <c r="M46" s="90"/>
      <c r="N46" s="90"/>
      <c r="O46" s="90"/>
      <c r="P46" s="90"/>
      <c r="Q46" s="90"/>
      <c r="R46" s="92"/>
    </row>
    <row r="47" spans="1:18" ht="15" customHeight="1" thickBot="1" x14ac:dyDescent="0.25">
      <c r="A47" s="449"/>
      <c r="B47" s="91"/>
      <c r="C47" s="91"/>
      <c r="D47" s="91"/>
      <c r="E47" s="91"/>
      <c r="F47" s="91"/>
      <c r="G47" s="91"/>
      <c r="H47" s="91"/>
      <c r="I47" s="91"/>
      <c r="J47" s="91"/>
      <c r="K47" s="91"/>
      <c r="L47" s="91"/>
      <c r="M47" s="91"/>
      <c r="N47" s="91"/>
      <c r="O47" s="91"/>
      <c r="P47" s="90"/>
      <c r="Q47" s="90"/>
      <c r="R47" s="92"/>
    </row>
    <row r="48" spans="1:18" ht="15" thickTop="1" x14ac:dyDescent="0.2">
      <c r="A48" s="194" t="s">
        <v>174</v>
      </c>
      <c r="B48" s="195"/>
      <c r="C48" s="195"/>
      <c r="D48" s="195"/>
      <c r="E48" s="195"/>
      <c r="F48" s="195"/>
      <c r="G48" s="195"/>
      <c r="H48" s="195"/>
      <c r="I48" s="195"/>
      <c r="J48" s="195"/>
      <c r="K48" s="195"/>
      <c r="L48" s="195"/>
      <c r="M48" s="195"/>
      <c r="N48" s="195"/>
      <c r="O48" s="195"/>
      <c r="P48" s="195"/>
      <c r="Q48" s="195"/>
      <c r="R48" s="196"/>
    </row>
    <row r="49" spans="1:18" ht="15" thickBot="1" x14ac:dyDescent="0.25">
      <c r="A49" s="197"/>
      <c r="B49" s="198"/>
      <c r="C49" s="198"/>
      <c r="D49" s="198"/>
      <c r="E49" s="198"/>
      <c r="F49" s="198"/>
      <c r="G49" s="198"/>
      <c r="H49" s="198"/>
      <c r="I49" s="198"/>
      <c r="J49" s="198"/>
      <c r="K49" s="198"/>
      <c r="L49" s="198"/>
      <c r="M49" s="198"/>
      <c r="N49" s="198"/>
      <c r="O49" s="198"/>
      <c r="P49" s="198"/>
      <c r="Q49" s="198"/>
      <c r="R49" s="199"/>
    </row>
    <row r="50" spans="1:18" ht="15.75" customHeight="1" thickTop="1" x14ac:dyDescent="0.2">
      <c r="A50" s="184" t="s">
        <v>6</v>
      </c>
      <c r="B50" s="182" t="s">
        <v>36</v>
      </c>
      <c r="C50" s="182"/>
      <c r="D50" s="182"/>
      <c r="E50" s="182"/>
      <c r="F50" s="446" t="s">
        <v>37</v>
      </c>
      <c r="G50" s="446"/>
      <c r="H50" s="446"/>
      <c r="I50" s="446"/>
      <c r="J50" s="446"/>
      <c r="K50" s="447"/>
      <c r="L50" s="450" t="s">
        <v>25</v>
      </c>
      <c r="M50" s="451"/>
      <c r="N50" s="451"/>
      <c r="O50" s="451"/>
      <c r="P50" s="451"/>
      <c r="Q50" s="451"/>
      <c r="R50" s="452"/>
    </row>
    <row r="51" spans="1:18" ht="14.25" customHeight="1" x14ac:dyDescent="0.2">
      <c r="A51" s="184"/>
      <c r="B51" s="182"/>
      <c r="C51" s="182"/>
      <c r="D51" s="182"/>
      <c r="E51" s="182"/>
      <c r="F51" s="366"/>
      <c r="G51" s="366"/>
      <c r="H51" s="366"/>
      <c r="I51" s="366"/>
      <c r="J51" s="366"/>
      <c r="K51" s="448"/>
      <c r="L51" s="453"/>
      <c r="M51" s="183"/>
      <c r="N51" s="183"/>
      <c r="O51" s="183"/>
      <c r="P51" s="183"/>
      <c r="Q51" s="183"/>
      <c r="R51" s="383"/>
    </row>
    <row r="52" spans="1:18" ht="15" customHeight="1" thickBot="1" x14ac:dyDescent="0.25">
      <c r="A52" s="184"/>
      <c r="B52" s="182"/>
      <c r="C52" s="182"/>
      <c r="D52" s="182"/>
      <c r="E52" s="182"/>
      <c r="F52" s="366"/>
      <c r="G52" s="366"/>
      <c r="H52" s="366"/>
      <c r="I52" s="366"/>
      <c r="J52" s="366"/>
      <c r="K52" s="448"/>
      <c r="L52" s="453"/>
      <c r="M52" s="183"/>
      <c r="N52" s="183"/>
      <c r="O52" s="183"/>
      <c r="P52" s="183"/>
      <c r="Q52" s="183"/>
      <c r="R52" s="383"/>
    </row>
    <row r="53" spans="1:18" ht="15.75" customHeight="1" thickTop="1" thickBot="1" x14ac:dyDescent="0.25">
      <c r="A53" s="454">
        <v>1</v>
      </c>
      <c r="B53" s="297" t="s">
        <v>41</v>
      </c>
      <c r="C53" s="297"/>
      <c r="D53" s="297"/>
      <c r="E53" s="297"/>
      <c r="F53" s="456" t="s">
        <v>175</v>
      </c>
      <c r="G53" s="456"/>
      <c r="H53" s="456"/>
      <c r="I53" s="456"/>
      <c r="J53" s="456"/>
      <c r="K53" s="456"/>
      <c r="L53" s="458" t="str">
        <f>IF('الجزء الثالث_الكفايات'!AB13=0,"",'الجزء الثالث_الكفايات'!AB13)</f>
        <v/>
      </c>
      <c r="M53" s="459"/>
      <c r="N53" s="459"/>
      <c r="O53" s="459"/>
      <c r="P53" s="459"/>
      <c r="Q53" s="459"/>
      <c r="R53" s="460"/>
    </row>
    <row r="54" spans="1:18" ht="15.75" customHeight="1" thickTop="1" thickBot="1" x14ac:dyDescent="0.25">
      <c r="A54" s="455"/>
      <c r="B54" s="298"/>
      <c r="C54" s="298"/>
      <c r="D54" s="298"/>
      <c r="E54" s="298"/>
      <c r="F54" s="457" t="s">
        <v>200</v>
      </c>
      <c r="G54" s="457"/>
      <c r="H54" s="457"/>
      <c r="I54" s="457"/>
      <c r="J54" s="457"/>
      <c r="K54" s="457"/>
      <c r="L54" s="458"/>
      <c r="M54" s="459"/>
      <c r="N54" s="459"/>
      <c r="O54" s="459"/>
      <c r="P54" s="459"/>
      <c r="Q54" s="459"/>
      <c r="R54" s="460"/>
    </row>
    <row r="55" spans="1:18" ht="15.75" customHeight="1" thickTop="1" thickBot="1" x14ac:dyDescent="0.25">
      <c r="A55" s="455"/>
      <c r="B55" s="298"/>
      <c r="C55" s="298"/>
      <c r="D55" s="298"/>
      <c r="E55" s="298"/>
      <c r="F55" s="457" t="s">
        <v>176</v>
      </c>
      <c r="G55" s="457"/>
      <c r="H55" s="457"/>
      <c r="I55" s="457"/>
      <c r="J55" s="457"/>
      <c r="K55" s="457"/>
      <c r="L55" s="458"/>
      <c r="M55" s="459"/>
      <c r="N55" s="459"/>
      <c r="O55" s="459"/>
      <c r="P55" s="459"/>
      <c r="Q55" s="459"/>
      <c r="R55" s="460"/>
    </row>
    <row r="56" spans="1:18" ht="15.75" customHeight="1" thickTop="1" thickBot="1" x14ac:dyDescent="0.25">
      <c r="A56" s="455"/>
      <c r="B56" s="298"/>
      <c r="C56" s="298"/>
      <c r="D56" s="298"/>
      <c r="E56" s="298"/>
      <c r="F56" s="457" t="s">
        <v>177</v>
      </c>
      <c r="G56" s="457"/>
      <c r="H56" s="457"/>
      <c r="I56" s="457"/>
      <c r="J56" s="457"/>
      <c r="K56" s="457"/>
      <c r="L56" s="458"/>
      <c r="M56" s="459"/>
      <c r="N56" s="459"/>
      <c r="O56" s="459"/>
      <c r="P56" s="459"/>
      <c r="Q56" s="459"/>
      <c r="R56" s="460"/>
    </row>
    <row r="57" spans="1:18" ht="15.75" customHeight="1" thickTop="1" thickBot="1" x14ac:dyDescent="0.25">
      <c r="A57" s="455"/>
      <c r="B57" s="298"/>
      <c r="C57" s="298"/>
      <c r="D57" s="298"/>
      <c r="E57" s="298"/>
      <c r="F57" s="457" t="s">
        <v>178</v>
      </c>
      <c r="G57" s="457"/>
      <c r="H57" s="457"/>
      <c r="I57" s="457"/>
      <c r="J57" s="457"/>
      <c r="K57" s="457"/>
      <c r="L57" s="458"/>
      <c r="M57" s="459"/>
      <c r="N57" s="459"/>
      <c r="O57" s="459"/>
      <c r="P57" s="459"/>
      <c r="Q57" s="459"/>
      <c r="R57" s="460"/>
    </row>
    <row r="58" spans="1:18" ht="15.75" customHeight="1" thickTop="1" thickBot="1" x14ac:dyDescent="0.25">
      <c r="A58" s="267">
        <v>2</v>
      </c>
      <c r="B58" s="276" t="s">
        <v>49</v>
      </c>
      <c r="C58" s="276"/>
      <c r="D58" s="276"/>
      <c r="E58" s="276"/>
      <c r="F58" s="462" t="s">
        <v>179</v>
      </c>
      <c r="G58" s="462"/>
      <c r="H58" s="462"/>
      <c r="I58" s="462"/>
      <c r="J58" s="462"/>
      <c r="K58" s="462"/>
      <c r="L58" s="458" t="str">
        <f>IF('الجزء الثالث_الكفايات'!AB18=0,"",'الجزء الثالث_الكفايات'!AB18)</f>
        <v/>
      </c>
      <c r="M58" s="459"/>
      <c r="N58" s="459"/>
      <c r="O58" s="459"/>
      <c r="P58" s="459"/>
      <c r="Q58" s="459"/>
      <c r="R58" s="460"/>
    </row>
    <row r="59" spans="1:18" ht="15.75" customHeight="1" thickTop="1" thickBot="1" x14ac:dyDescent="0.25">
      <c r="A59" s="268"/>
      <c r="B59" s="277"/>
      <c r="C59" s="277"/>
      <c r="D59" s="277"/>
      <c r="E59" s="277"/>
      <c r="F59" s="461" t="s">
        <v>180</v>
      </c>
      <c r="G59" s="461"/>
      <c r="H59" s="461"/>
      <c r="I59" s="461"/>
      <c r="J59" s="461"/>
      <c r="K59" s="461"/>
      <c r="L59" s="458"/>
      <c r="M59" s="459"/>
      <c r="N59" s="459"/>
      <c r="O59" s="459"/>
      <c r="P59" s="459"/>
      <c r="Q59" s="459"/>
      <c r="R59" s="460"/>
    </row>
    <row r="60" spans="1:18" ht="15.75" customHeight="1" thickTop="1" thickBot="1" x14ac:dyDescent="0.25">
      <c r="A60" s="268"/>
      <c r="B60" s="277"/>
      <c r="C60" s="277"/>
      <c r="D60" s="277"/>
      <c r="E60" s="277"/>
      <c r="F60" s="461" t="s">
        <v>201</v>
      </c>
      <c r="G60" s="461"/>
      <c r="H60" s="461"/>
      <c r="I60" s="461"/>
      <c r="J60" s="461"/>
      <c r="K60" s="461"/>
      <c r="L60" s="458"/>
      <c r="M60" s="459"/>
      <c r="N60" s="459"/>
      <c r="O60" s="459"/>
      <c r="P60" s="459"/>
      <c r="Q60" s="459"/>
      <c r="R60" s="460"/>
    </row>
    <row r="61" spans="1:18" ht="15.75" customHeight="1" thickTop="1" thickBot="1" x14ac:dyDescent="0.25">
      <c r="A61" s="268"/>
      <c r="B61" s="277"/>
      <c r="C61" s="277"/>
      <c r="D61" s="277"/>
      <c r="E61" s="277"/>
      <c r="F61" s="461" t="s">
        <v>181</v>
      </c>
      <c r="G61" s="461"/>
      <c r="H61" s="461"/>
      <c r="I61" s="461"/>
      <c r="J61" s="461"/>
      <c r="K61" s="461"/>
      <c r="L61" s="458"/>
      <c r="M61" s="459"/>
      <c r="N61" s="459"/>
      <c r="O61" s="459"/>
      <c r="P61" s="459"/>
      <c r="Q61" s="459"/>
      <c r="R61" s="460"/>
    </row>
    <row r="62" spans="1:18" ht="15.75" customHeight="1" thickTop="1" thickBot="1" x14ac:dyDescent="0.25">
      <c r="A62" s="268"/>
      <c r="B62" s="277"/>
      <c r="C62" s="277"/>
      <c r="D62" s="277"/>
      <c r="E62" s="277"/>
      <c r="F62" s="461" t="s">
        <v>182</v>
      </c>
      <c r="G62" s="461"/>
      <c r="H62" s="461"/>
      <c r="I62" s="461"/>
      <c r="J62" s="461"/>
      <c r="K62" s="461"/>
      <c r="L62" s="458"/>
      <c r="M62" s="459"/>
      <c r="N62" s="459"/>
      <c r="O62" s="459"/>
      <c r="P62" s="459"/>
      <c r="Q62" s="459"/>
      <c r="R62" s="460"/>
    </row>
    <row r="63" spans="1:18" ht="15.75" customHeight="1" thickTop="1" thickBot="1" x14ac:dyDescent="0.25">
      <c r="A63" s="301">
        <v>3</v>
      </c>
      <c r="B63" s="305" t="s">
        <v>55</v>
      </c>
      <c r="C63" s="305"/>
      <c r="D63" s="305"/>
      <c r="E63" s="305"/>
      <c r="F63" s="463" t="s">
        <v>183</v>
      </c>
      <c r="G63" s="463"/>
      <c r="H63" s="463"/>
      <c r="I63" s="463"/>
      <c r="J63" s="463"/>
      <c r="K63" s="463"/>
      <c r="L63" s="458" t="str">
        <f>IF('الجزء الثالث_الكفايات'!AB23=0,"",'الجزء الثالث_الكفايات'!AB23)</f>
        <v/>
      </c>
      <c r="M63" s="459"/>
      <c r="N63" s="459"/>
      <c r="O63" s="459"/>
      <c r="P63" s="459"/>
      <c r="Q63" s="459"/>
      <c r="R63" s="460"/>
    </row>
    <row r="64" spans="1:18" ht="15.75" customHeight="1" thickTop="1" thickBot="1" x14ac:dyDescent="0.25">
      <c r="A64" s="184"/>
      <c r="B64" s="182"/>
      <c r="C64" s="182"/>
      <c r="D64" s="182"/>
      <c r="E64" s="182"/>
      <c r="F64" s="465" t="s">
        <v>184</v>
      </c>
      <c r="G64" s="465"/>
      <c r="H64" s="465"/>
      <c r="I64" s="465"/>
      <c r="J64" s="465"/>
      <c r="K64" s="465"/>
      <c r="L64" s="458"/>
      <c r="M64" s="459"/>
      <c r="N64" s="459"/>
      <c r="O64" s="459"/>
      <c r="P64" s="459"/>
      <c r="Q64" s="459"/>
      <c r="R64" s="460"/>
    </row>
    <row r="65" spans="1:18" ht="15.75" customHeight="1" thickTop="1" thickBot="1" x14ac:dyDescent="0.25">
      <c r="A65" s="184"/>
      <c r="B65" s="182"/>
      <c r="C65" s="182"/>
      <c r="D65" s="182"/>
      <c r="E65" s="182"/>
      <c r="F65" s="465" t="s">
        <v>185</v>
      </c>
      <c r="G65" s="465"/>
      <c r="H65" s="465"/>
      <c r="I65" s="465"/>
      <c r="J65" s="465"/>
      <c r="K65" s="465"/>
      <c r="L65" s="458"/>
      <c r="M65" s="459"/>
      <c r="N65" s="459"/>
      <c r="O65" s="459"/>
      <c r="P65" s="459"/>
      <c r="Q65" s="459"/>
      <c r="R65" s="460"/>
    </row>
    <row r="66" spans="1:18" ht="15.75" customHeight="1" thickTop="1" thickBot="1" x14ac:dyDescent="0.25">
      <c r="A66" s="184"/>
      <c r="B66" s="182"/>
      <c r="C66" s="182"/>
      <c r="D66" s="182"/>
      <c r="E66" s="182"/>
      <c r="F66" s="465" t="s">
        <v>186</v>
      </c>
      <c r="G66" s="465"/>
      <c r="H66" s="465"/>
      <c r="I66" s="465"/>
      <c r="J66" s="465"/>
      <c r="K66" s="465"/>
      <c r="L66" s="458"/>
      <c r="M66" s="459"/>
      <c r="N66" s="459"/>
      <c r="O66" s="459"/>
      <c r="P66" s="459"/>
      <c r="Q66" s="459"/>
      <c r="R66" s="460"/>
    </row>
    <row r="67" spans="1:18" ht="15.75" customHeight="1" thickTop="1" thickBot="1" x14ac:dyDescent="0.25">
      <c r="A67" s="184"/>
      <c r="B67" s="182"/>
      <c r="C67" s="182"/>
      <c r="D67" s="182"/>
      <c r="E67" s="182"/>
      <c r="F67" s="464" t="s">
        <v>60</v>
      </c>
      <c r="G67" s="464"/>
      <c r="H67" s="464"/>
      <c r="I67" s="464"/>
      <c r="J67" s="464"/>
      <c r="K67" s="464"/>
      <c r="L67" s="458"/>
      <c r="M67" s="459"/>
      <c r="N67" s="459"/>
      <c r="O67" s="459"/>
      <c r="P67" s="459"/>
      <c r="Q67" s="459"/>
      <c r="R67" s="460"/>
    </row>
    <row r="68" spans="1:18" ht="15.75" customHeight="1" thickTop="1" thickBot="1" x14ac:dyDescent="0.25">
      <c r="A68" s="454">
        <v>4</v>
      </c>
      <c r="B68" s="297" t="s">
        <v>61</v>
      </c>
      <c r="C68" s="297"/>
      <c r="D68" s="297"/>
      <c r="E68" s="297"/>
      <c r="F68" s="456" t="s">
        <v>187</v>
      </c>
      <c r="G68" s="456"/>
      <c r="H68" s="456"/>
      <c r="I68" s="456"/>
      <c r="J68" s="456"/>
      <c r="K68" s="456"/>
      <c r="L68" s="458" t="str">
        <f>IF('الجزء الثالث_الكفايات'!AB28=0,"",'الجزء الثالث_الكفايات'!AB28)</f>
        <v/>
      </c>
      <c r="M68" s="459"/>
      <c r="N68" s="459"/>
      <c r="O68" s="459"/>
      <c r="P68" s="459"/>
      <c r="Q68" s="459"/>
      <c r="R68" s="460"/>
    </row>
    <row r="69" spans="1:18" ht="15.75" customHeight="1" thickTop="1" thickBot="1" x14ac:dyDescent="0.25">
      <c r="A69" s="455"/>
      <c r="B69" s="298"/>
      <c r="C69" s="298"/>
      <c r="D69" s="298"/>
      <c r="E69" s="298"/>
      <c r="F69" s="457" t="s">
        <v>188</v>
      </c>
      <c r="G69" s="457"/>
      <c r="H69" s="457"/>
      <c r="I69" s="457"/>
      <c r="J69" s="457"/>
      <c r="K69" s="457"/>
      <c r="L69" s="458"/>
      <c r="M69" s="459"/>
      <c r="N69" s="459"/>
      <c r="O69" s="459"/>
      <c r="P69" s="459"/>
      <c r="Q69" s="459"/>
      <c r="R69" s="460"/>
    </row>
    <row r="70" spans="1:18" ht="15.75" customHeight="1" thickTop="1" thickBot="1" x14ac:dyDescent="0.25">
      <c r="A70" s="455"/>
      <c r="B70" s="298"/>
      <c r="C70" s="298"/>
      <c r="D70" s="298"/>
      <c r="E70" s="298"/>
      <c r="F70" s="457" t="s">
        <v>189</v>
      </c>
      <c r="G70" s="457"/>
      <c r="H70" s="457"/>
      <c r="I70" s="457"/>
      <c r="J70" s="457"/>
      <c r="K70" s="457"/>
      <c r="L70" s="458"/>
      <c r="M70" s="459"/>
      <c r="N70" s="459"/>
      <c r="O70" s="459"/>
      <c r="P70" s="459"/>
      <c r="Q70" s="459"/>
      <c r="R70" s="460"/>
    </row>
    <row r="71" spans="1:18" ht="15.75" customHeight="1" thickTop="1" thickBot="1" x14ac:dyDescent="0.25">
      <c r="A71" s="455"/>
      <c r="B71" s="298"/>
      <c r="C71" s="298"/>
      <c r="D71" s="298"/>
      <c r="E71" s="298"/>
      <c r="F71" s="457" t="s">
        <v>190</v>
      </c>
      <c r="G71" s="457"/>
      <c r="H71" s="457"/>
      <c r="I71" s="457"/>
      <c r="J71" s="457"/>
      <c r="K71" s="457"/>
      <c r="L71" s="458"/>
      <c r="M71" s="459"/>
      <c r="N71" s="459"/>
      <c r="O71" s="459"/>
      <c r="P71" s="459"/>
      <c r="Q71" s="459"/>
      <c r="R71" s="460"/>
    </row>
    <row r="72" spans="1:18" ht="15.75" customHeight="1" thickTop="1" thickBot="1" x14ac:dyDescent="0.25">
      <c r="A72" s="455"/>
      <c r="B72" s="298"/>
      <c r="C72" s="298"/>
      <c r="D72" s="298"/>
      <c r="E72" s="298"/>
      <c r="F72" s="457" t="s">
        <v>191</v>
      </c>
      <c r="G72" s="457"/>
      <c r="H72" s="457"/>
      <c r="I72" s="457"/>
      <c r="J72" s="457"/>
      <c r="K72" s="457"/>
      <c r="L72" s="458"/>
      <c r="M72" s="459"/>
      <c r="N72" s="459"/>
      <c r="O72" s="459"/>
      <c r="P72" s="459"/>
      <c r="Q72" s="459"/>
      <c r="R72" s="460"/>
    </row>
    <row r="73" spans="1:18" ht="16.5" customHeight="1" thickTop="1" thickBot="1" x14ac:dyDescent="0.25">
      <c r="A73" s="466"/>
      <c r="B73" s="365"/>
      <c r="C73" s="365"/>
      <c r="D73" s="365"/>
      <c r="E73" s="365"/>
      <c r="F73" s="467" t="s">
        <v>192</v>
      </c>
      <c r="G73" s="467"/>
      <c r="H73" s="467"/>
      <c r="I73" s="467"/>
      <c r="J73" s="467"/>
      <c r="K73" s="467"/>
      <c r="L73" s="458"/>
      <c r="M73" s="459"/>
      <c r="N73" s="459"/>
      <c r="O73" s="459"/>
      <c r="P73" s="459"/>
      <c r="Q73" s="459"/>
      <c r="R73" s="460"/>
    </row>
    <row r="74" spans="1:18" ht="15.75" customHeight="1" thickTop="1" thickBot="1" x14ac:dyDescent="0.25">
      <c r="A74" s="267">
        <v>5</v>
      </c>
      <c r="B74" s="276" t="s">
        <v>68</v>
      </c>
      <c r="C74" s="276"/>
      <c r="D74" s="276"/>
      <c r="E74" s="276"/>
      <c r="F74" s="462" t="s">
        <v>193</v>
      </c>
      <c r="G74" s="462"/>
      <c r="H74" s="462"/>
      <c r="I74" s="462"/>
      <c r="J74" s="462"/>
      <c r="K74" s="462"/>
      <c r="L74" s="468" t="str">
        <f>IF('الجزء الثالث_الكفايات'!AB34=0,"",'الجزء الثالث_الكفايات'!AB34)</f>
        <v/>
      </c>
      <c r="M74" s="469"/>
      <c r="N74" s="469"/>
      <c r="O74" s="469"/>
      <c r="P74" s="469"/>
      <c r="Q74" s="469"/>
      <c r="R74" s="470"/>
    </row>
    <row r="75" spans="1:18" ht="15.75" customHeight="1" thickTop="1" thickBot="1" x14ac:dyDescent="0.25">
      <c r="A75" s="268"/>
      <c r="B75" s="277"/>
      <c r="C75" s="277"/>
      <c r="D75" s="277"/>
      <c r="E75" s="277"/>
      <c r="F75" s="461" t="s">
        <v>194</v>
      </c>
      <c r="G75" s="461"/>
      <c r="H75" s="461"/>
      <c r="I75" s="461"/>
      <c r="J75" s="461"/>
      <c r="K75" s="461"/>
      <c r="L75" s="468"/>
      <c r="M75" s="469"/>
      <c r="N75" s="469"/>
      <c r="O75" s="469"/>
      <c r="P75" s="469"/>
      <c r="Q75" s="469"/>
      <c r="R75" s="470"/>
    </row>
    <row r="76" spans="1:18" ht="15.75" customHeight="1" thickTop="1" thickBot="1" x14ac:dyDescent="0.25">
      <c r="A76" s="268"/>
      <c r="B76" s="277"/>
      <c r="C76" s="277"/>
      <c r="D76" s="277"/>
      <c r="E76" s="277"/>
      <c r="F76" s="461" t="s">
        <v>195</v>
      </c>
      <c r="G76" s="461"/>
      <c r="H76" s="461"/>
      <c r="I76" s="461"/>
      <c r="J76" s="461"/>
      <c r="K76" s="461"/>
      <c r="L76" s="468"/>
      <c r="M76" s="469"/>
      <c r="N76" s="469"/>
      <c r="O76" s="469"/>
      <c r="P76" s="469"/>
      <c r="Q76" s="469"/>
      <c r="R76" s="470"/>
    </row>
    <row r="77" spans="1:18" ht="15.75" customHeight="1" thickTop="1" thickBot="1" x14ac:dyDescent="0.25">
      <c r="A77" s="268"/>
      <c r="B77" s="277"/>
      <c r="C77" s="277"/>
      <c r="D77" s="277"/>
      <c r="E77" s="277"/>
      <c r="F77" s="461" t="s">
        <v>196</v>
      </c>
      <c r="G77" s="461"/>
      <c r="H77" s="461"/>
      <c r="I77" s="461"/>
      <c r="J77" s="461"/>
      <c r="K77" s="461"/>
      <c r="L77" s="468"/>
      <c r="M77" s="469"/>
      <c r="N77" s="469"/>
      <c r="O77" s="469"/>
      <c r="P77" s="469"/>
      <c r="Q77" s="469"/>
      <c r="R77" s="470"/>
    </row>
    <row r="78" spans="1:18" ht="15.75" customHeight="1" thickTop="1" thickBot="1" x14ac:dyDescent="0.25">
      <c r="A78" s="268"/>
      <c r="B78" s="277"/>
      <c r="C78" s="277"/>
      <c r="D78" s="277"/>
      <c r="E78" s="277"/>
      <c r="F78" s="461" t="s">
        <v>197</v>
      </c>
      <c r="G78" s="461"/>
      <c r="H78" s="461"/>
      <c r="I78" s="461"/>
      <c r="J78" s="461"/>
      <c r="K78" s="461"/>
      <c r="L78" s="468"/>
      <c r="M78" s="469"/>
      <c r="N78" s="469"/>
      <c r="O78" s="469"/>
      <c r="P78" s="469"/>
      <c r="Q78" s="469"/>
      <c r="R78" s="470"/>
    </row>
    <row r="79" spans="1:18" ht="16.5" customHeight="1" thickTop="1" thickBot="1" x14ac:dyDescent="0.25">
      <c r="A79" s="301">
        <v>6</v>
      </c>
      <c r="B79" s="305" t="s">
        <v>140</v>
      </c>
      <c r="C79" s="305"/>
      <c r="D79" s="305"/>
      <c r="E79" s="305"/>
      <c r="F79" s="463" t="s">
        <v>203</v>
      </c>
      <c r="G79" s="463"/>
      <c r="H79" s="463"/>
      <c r="I79" s="463"/>
      <c r="J79" s="463"/>
      <c r="K79" s="463"/>
      <c r="L79" s="468" t="str">
        <f>IF('الجزء الثالث_الكفايات'!AB39=0,"",'الجزء الثالث_الكفايات'!AB39)</f>
        <v/>
      </c>
      <c r="M79" s="469"/>
      <c r="N79" s="469"/>
      <c r="O79" s="469"/>
      <c r="P79" s="469"/>
      <c r="Q79" s="469"/>
      <c r="R79" s="470"/>
    </row>
    <row r="80" spans="1:18" ht="15.75" customHeight="1" thickTop="1" thickBot="1" x14ac:dyDescent="0.25">
      <c r="A80" s="184"/>
      <c r="B80" s="182"/>
      <c r="C80" s="182"/>
      <c r="D80" s="182"/>
      <c r="E80" s="182"/>
      <c r="F80" s="465" t="s">
        <v>204</v>
      </c>
      <c r="G80" s="465"/>
      <c r="H80" s="465"/>
      <c r="I80" s="465"/>
      <c r="J80" s="465"/>
      <c r="K80" s="465"/>
      <c r="L80" s="468"/>
      <c r="M80" s="469"/>
      <c r="N80" s="469"/>
      <c r="O80" s="469"/>
      <c r="P80" s="469"/>
      <c r="Q80" s="469"/>
      <c r="R80" s="470"/>
    </row>
    <row r="81" spans="1:18" ht="15.75" customHeight="1" thickTop="1" thickBot="1" x14ac:dyDescent="0.25">
      <c r="A81" s="184"/>
      <c r="B81" s="182"/>
      <c r="C81" s="182"/>
      <c r="D81" s="182"/>
      <c r="E81" s="182"/>
      <c r="F81" s="465" t="s">
        <v>205</v>
      </c>
      <c r="G81" s="465"/>
      <c r="H81" s="465"/>
      <c r="I81" s="465"/>
      <c r="J81" s="465"/>
      <c r="K81" s="465"/>
      <c r="L81" s="468"/>
      <c r="M81" s="469"/>
      <c r="N81" s="469"/>
      <c r="O81" s="469"/>
      <c r="P81" s="469"/>
      <c r="Q81" s="469"/>
      <c r="R81" s="470"/>
    </row>
    <row r="82" spans="1:18" ht="15.75" customHeight="1" thickTop="1" thickBot="1" x14ac:dyDescent="0.25">
      <c r="A82" s="184"/>
      <c r="B82" s="182"/>
      <c r="C82" s="182"/>
      <c r="D82" s="182"/>
      <c r="E82" s="182"/>
      <c r="F82" s="465" t="s">
        <v>206</v>
      </c>
      <c r="G82" s="465"/>
      <c r="H82" s="465"/>
      <c r="I82" s="465"/>
      <c r="J82" s="465"/>
      <c r="K82" s="465"/>
      <c r="L82" s="468"/>
      <c r="M82" s="469"/>
      <c r="N82" s="469"/>
      <c r="O82" s="469"/>
      <c r="P82" s="469"/>
      <c r="Q82" s="469"/>
      <c r="R82" s="470"/>
    </row>
    <row r="83" spans="1:18" ht="15.75" customHeight="1" thickTop="1" thickBot="1" x14ac:dyDescent="0.25">
      <c r="A83" s="184"/>
      <c r="B83" s="182"/>
      <c r="C83" s="182"/>
      <c r="D83" s="182"/>
      <c r="E83" s="182"/>
      <c r="F83" s="465" t="s">
        <v>149</v>
      </c>
      <c r="G83" s="465"/>
      <c r="H83" s="465"/>
      <c r="I83" s="465"/>
      <c r="J83" s="465"/>
      <c r="K83" s="465"/>
      <c r="L83" s="468"/>
      <c r="M83" s="469"/>
      <c r="N83" s="469"/>
      <c r="O83" s="469"/>
      <c r="P83" s="469"/>
      <c r="Q83" s="469"/>
      <c r="R83" s="470"/>
    </row>
    <row r="84" spans="1:18" ht="15.75" customHeight="1" thickTop="1" thickBot="1" x14ac:dyDescent="0.25">
      <c r="A84" s="291">
        <v>7</v>
      </c>
      <c r="B84" s="297" t="s">
        <v>141</v>
      </c>
      <c r="C84" s="297"/>
      <c r="D84" s="297"/>
      <c r="E84" s="297"/>
      <c r="F84" s="456" t="s">
        <v>207</v>
      </c>
      <c r="G84" s="456"/>
      <c r="H84" s="456"/>
      <c r="I84" s="456"/>
      <c r="J84" s="456"/>
      <c r="K84" s="456"/>
      <c r="L84" s="468" t="str">
        <f>IF('الجزء الثالث_الكفايات'!AB44=0,"",'الجزء الثالث_الكفايات'!AB44)</f>
        <v/>
      </c>
      <c r="M84" s="469"/>
      <c r="N84" s="469"/>
      <c r="O84" s="469"/>
      <c r="P84" s="469"/>
      <c r="Q84" s="469"/>
      <c r="R84" s="470"/>
    </row>
    <row r="85" spans="1:18" ht="15.75" customHeight="1" thickTop="1" thickBot="1" x14ac:dyDescent="0.25">
      <c r="A85" s="292"/>
      <c r="B85" s="298"/>
      <c r="C85" s="298"/>
      <c r="D85" s="298"/>
      <c r="E85" s="298"/>
      <c r="F85" s="457" t="s">
        <v>212</v>
      </c>
      <c r="G85" s="457"/>
      <c r="H85" s="457"/>
      <c r="I85" s="457"/>
      <c r="J85" s="457"/>
      <c r="K85" s="457"/>
      <c r="L85" s="468"/>
      <c r="M85" s="469"/>
      <c r="N85" s="469"/>
      <c r="O85" s="469"/>
      <c r="P85" s="469"/>
      <c r="Q85" s="469"/>
      <c r="R85" s="470"/>
    </row>
    <row r="86" spans="1:18" ht="15.75" customHeight="1" thickTop="1" thickBot="1" x14ac:dyDescent="0.25">
      <c r="A86" s="292"/>
      <c r="B86" s="298"/>
      <c r="C86" s="298"/>
      <c r="D86" s="298"/>
      <c r="E86" s="298"/>
      <c r="F86" s="457" t="s">
        <v>208</v>
      </c>
      <c r="G86" s="457"/>
      <c r="H86" s="457"/>
      <c r="I86" s="457"/>
      <c r="J86" s="457"/>
      <c r="K86" s="457"/>
      <c r="L86" s="468"/>
      <c r="M86" s="469"/>
      <c r="N86" s="469"/>
      <c r="O86" s="469"/>
      <c r="P86" s="469"/>
      <c r="Q86" s="469"/>
      <c r="R86" s="470"/>
    </row>
    <row r="87" spans="1:18" ht="15.75" customHeight="1" thickTop="1" thickBot="1" x14ac:dyDescent="0.25">
      <c r="A87" s="292"/>
      <c r="B87" s="298"/>
      <c r="C87" s="298"/>
      <c r="D87" s="298"/>
      <c r="E87" s="298"/>
      <c r="F87" s="457" t="s">
        <v>209</v>
      </c>
      <c r="G87" s="457"/>
      <c r="H87" s="457"/>
      <c r="I87" s="457"/>
      <c r="J87" s="457"/>
      <c r="K87" s="457"/>
      <c r="L87" s="468"/>
      <c r="M87" s="469"/>
      <c r="N87" s="469"/>
      <c r="O87" s="469"/>
      <c r="P87" s="469"/>
      <c r="Q87" s="469"/>
      <c r="R87" s="470"/>
    </row>
    <row r="88" spans="1:18" ht="15.75" customHeight="1" thickTop="1" thickBot="1" x14ac:dyDescent="0.25">
      <c r="A88" s="292"/>
      <c r="B88" s="298"/>
      <c r="C88" s="298"/>
      <c r="D88" s="298"/>
      <c r="E88" s="298"/>
      <c r="F88" s="457" t="s">
        <v>213</v>
      </c>
      <c r="G88" s="457"/>
      <c r="H88" s="457"/>
      <c r="I88" s="457"/>
      <c r="J88" s="457"/>
      <c r="K88" s="457"/>
      <c r="L88" s="468"/>
      <c r="M88" s="469"/>
      <c r="N88" s="469"/>
      <c r="O88" s="469"/>
      <c r="P88" s="469"/>
      <c r="Q88" s="469"/>
      <c r="R88" s="470"/>
    </row>
    <row r="89" spans="1:18" ht="15.75" customHeight="1" thickTop="1" thickBot="1" x14ac:dyDescent="0.25">
      <c r="A89" s="267">
        <v>8</v>
      </c>
      <c r="B89" s="276" t="s">
        <v>142</v>
      </c>
      <c r="C89" s="276"/>
      <c r="D89" s="276"/>
      <c r="E89" s="276"/>
      <c r="F89" s="462" t="s">
        <v>217</v>
      </c>
      <c r="G89" s="462"/>
      <c r="H89" s="462"/>
      <c r="I89" s="462"/>
      <c r="J89" s="462"/>
      <c r="K89" s="462"/>
      <c r="L89" s="468" t="str">
        <f>IF('الجزء الثالث_الكفايات'!AB49=0,"",'الجزء الثالث_الكفايات'!AB49)</f>
        <v/>
      </c>
      <c r="M89" s="469"/>
      <c r="N89" s="469"/>
      <c r="O89" s="469"/>
      <c r="P89" s="469"/>
      <c r="Q89" s="469"/>
      <c r="R89" s="470"/>
    </row>
    <row r="90" spans="1:18" ht="15.75" customHeight="1" thickTop="1" thickBot="1" x14ac:dyDescent="0.25">
      <c r="A90" s="268"/>
      <c r="B90" s="277"/>
      <c r="C90" s="277"/>
      <c r="D90" s="277"/>
      <c r="E90" s="277"/>
      <c r="F90" s="461" t="s">
        <v>210</v>
      </c>
      <c r="G90" s="461"/>
      <c r="H90" s="461"/>
      <c r="I90" s="461"/>
      <c r="J90" s="461"/>
      <c r="K90" s="461"/>
      <c r="L90" s="468"/>
      <c r="M90" s="469"/>
      <c r="N90" s="469"/>
      <c r="O90" s="469"/>
      <c r="P90" s="469"/>
      <c r="Q90" s="469"/>
      <c r="R90" s="470"/>
    </row>
    <row r="91" spans="1:18" ht="15.75" customHeight="1" thickTop="1" thickBot="1" x14ac:dyDescent="0.25">
      <c r="A91" s="268"/>
      <c r="B91" s="277"/>
      <c r="C91" s="277"/>
      <c r="D91" s="277"/>
      <c r="E91" s="277"/>
      <c r="F91" s="461" t="s">
        <v>214</v>
      </c>
      <c r="G91" s="461"/>
      <c r="H91" s="461"/>
      <c r="I91" s="461"/>
      <c r="J91" s="461"/>
      <c r="K91" s="461"/>
      <c r="L91" s="468"/>
      <c r="M91" s="469"/>
      <c r="N91" s="469"/>
      <c r="O91" s="469"/>
      <c r="P91" s="469"/>
      <c r="Q91" s="469"/>
      <c r="R91" s="470"/>
    </row>
    <row r="92" spans="1:18" ht="15.75" customHeight="1" thickTop="1" thickBot="1" x14ac:dyDescent="0.25">
      <c r="A92" s="268"/>
      <c r="B92" s="277"/>
      <c r="C92" s="277"/>
      <c r="D92" s="277"/>
      <c r="E92" s="277"/>
      <c r="F92" s="461" t="s">
        <v>211</v>
      </c>
      <c r="G92" s="461"/>
      <c r="H92" s="461"/>
      <c r="I92" s="461"/>
      <c r="J92" s="461"/>
      <c r="K92" s="461"/>
      <c r="L92" s="468"/>
      <c r="M92" s="469"/>
      <c r="N92" s="469"/>
      <c r="O92" s="469"/>
      <c r="P92" s="469"/>
      <c r="Q92" s="469"/>
      <c r="R92" s="470"/>
    </row>
    <row r="93" spans="1:18" ht="15.75" customHeight="1" thickTop="1" thickBot="1" x14ac:dyDescent="0.25">
      <c r="A93" s="268"/>
      <c r="B93" s="277"/>
      <c r="C93" s="277"/>
      <c r="D93" s="277"/>
      <c r="E93" s="277"/>
      <c r="F93" s="461" t="s">
        <v>215</v>
      </c>
      <c r="G93" s="461"/>
      <c r="H93" s="461"/>
      <c r="I93" s="461"/>
      <c r="J93" s="461"/>
      <c r="K93" s="461"/>
      <c r="L93" s="468"/>
      <c r="M93" s="469"/>
      <c r="N93" s="469"/>
      <c r="O93" s="469"/>
      <c r="P93" s="469"/>
      <c r="Q93" s="469"/>
      <c r="R93" s="470"/>
    </row>
    <row r="94" spans="1:18" ht="41.25" customHeight="1" thickTop="1" thickBot="1" x14ac:dyDescent="0.25">
      <c r="A94" s="269"/>
      <c r="B94" s="278"/>
      <c r="C94" s="278"/>
      <c r="D94" s="278"/>
      <c r="E94" s="278"/>
      <c r="F94" s="471" t="s">
        <v>216</v>
      </c>
      <c r="G94" s="471"/>
      <c r="H94" s="471"/>
      <c r="I94" s="471"/>
      <c r="J94" s="471"/>
      <c r="K94" s="471"/>
      <c r="L94" s="468"/>
      <c r="M94" s="469"/>
      <c r="N94" s="469"/>
      <c r="O94" s="469"/>
      <c r="P94" s="469"/>
      <c r="Q94" s="469"/>
      <c r="R94" s="470"/>
    </row>
    <row r="95" spans="1:18" ht="15" thickBot="1" x14ac:dyDescent="0.25"/>
    <row r="96" spans="1:18" ht="37.5" thickTop="1" thickBot="1" x14ac:dyDescent="0.25">
      <c r="L96" s="434" t="s">
        <v>222</v>
      </c>
      <c r="M96" s="435"/>
      <c r="N96" s="435"/>
      <c r="O96" s="435"/>
      <c r="P96" s="435"/>
      <c r="Q96" s="435"/>
      <c r="R96" s="436"/>
    </row>
    <row r="97" spans="12:18" ht="15" thickBot="1" x14ac:dyDescent="0.25">
      <c r="L97" s="437" t="s">
        <v>220</v>
      </c>
      <c r="M97" s="438"/>
      <c r="N97" s="438"/>
      <c r="O97" s="438"/>
      <c r="P97" s="438"/>
      <c r="Q97" s="438"/>
      <c r="R97" s="439"/>
    </row>
    <row r="98" spans="12:18" ht="15" thickBot="1" x14ac:dyDescent="0.25">
      <c r="L98" s="437"/>
      <c r="M98" s="438"/>
      <c r="N98" s="438"/>
      <c r="O98" s="438"/>
      <c r="P98" s="438"/>
      <c r="Q98" s="438"/>
      <c r="R98" s="439"/>
    </row>
    <row r="99" spans="12:18" ht="15" thickBot="1" x14ac:dyDescent="0.25">
      <c r="L99" s="437" t="s">
        <v>221</v>
      </c>
      <c r="M99" s="438"/>
      <c r="N99" s="438"/>
      <c r="O99" s="438"/>
      <c r="P99" s="438"/>
      <c r="Q99" s="438"/>
      <c r="R99" s="439"/>
    </row>
    <row r="100" spans="12:18" ht="15" thickBot="1" x14ac:dyDescent="0.25">
      <c r="L100" s="440"/>
      <c r="M100" s="441"/>
      <c r="N100" s="441"/>
      <c r="O100" s="441"/>
      <c r="P100" s="441"/>
      <c r="Q100" s="441"/>
      <c r="R100" s="442"/>
    </row>
    <row r="101" spans="12:18" ht="15" thickTop="1" x14ac:dyDescent="0.2"/>
  </sheetData>
  <sheetProtection algorithmName="SHA-512" hashValue="WAI0ugVXh68wOT0FeO8/TUkZYppN482fd6sH87SkumKHznbMcPgFAQK2PPzjDengZyPXTAhX5VSvE3TMDd9OWg==" saltValue="v/nhDjQSBiYAI0RwYYFLsQ==" spinCount="100000" sheet="1" objects="1" scenarios="1"/>
  <mergeCells count="123">
    <mergeCell ref="F85:K85"/>
    <mergeCell ref="F86:K86"/>
    <mergeCell ref="F87:K87"/>
    <mergeCell ref="F84:K84"/>
    <mergeCell ref="F88:K88"/>
    <mergeCell ref="L84:R88"/>
    <mergeCell ref="F92:K92"/>
    <mergeCell ref="A89:A94"/>
    <mergeCell ref="B89:E94"/>
    <mergeCell ref="F89:K89"/>
    <mergeCell ref="A84:A88"/>
    <mergeCell ref="B84:E88"/>
    <mergeCell ref="L89:R94"/>
    <mergeCell ref="F94:K94"/>
    <mergeCell ref="F93:K93"/>
    <mergeCell ref="F90:K90"/>
    <mergeCell ref="F91:K91"/>
    <mergeCell ref="F75:K75"/>
    <mergeCell ref="F76:K76"/>
    <mergeCell ref="F77:K77"/>
    <mergeCell ref="F74:K74"/>
    <mergeCell ref="F78:K78"/>
    <mergeCell ref="L74:R78"/>
    <mergeCell ref="A79:A83"/>
    <mergeCell ref="B79:E83"/>
    <mergeCell ref="F79:K79"/>
    <mergeCell ref="A74:A78"/>
    <mergeCell ref="B74:E78"/>
    <mergeCell ref="F83:K83"/>
    <mergeCell ref="F80:K80"/>
    <mergeCell ref="F81:K81"/>
    <mergeCell ref="F82:K82"/>
    <mergeCell ref="L79:R83"/>
    <mergeCell ref="A68:A73"/>
    <mergeCell ref="B68:E73"/>
    <mergeCell ref="F68:K68"/>
    <mergeCell ref="F72:K72"/>
    <mergeCell ref="F73:K73"/>
    <mergeCell ref="F69:K69"/>
    <mergeCell ref="F70:K70"/>
    <mergeCell ref="F71:K71"/>
    <mergeCell ref="L68:R73"/>
    <mergeCell ref="F59:K59"/>
    <mergeCell ref="F60:K60"/>
    <mergeCell ref="F61:K61"/>
    <mergeCell ref="F58:K58"/>
    <mergeCell ref="F62:K62"/>
    <mergeCell ref="L58:R62"/>
    <mergeCell ref="A63:A67"/>
    <mergeCell ref="B63:E67"/>
    <mergeCell ref="F63:K63"/>
    <mergeCell ref="A58:A62"/>
    <mergeCell ref="B58:E62"/>
    <mergeCell ref="F67:K67"/>
    <mergeCell ref="F64:K64"/>
    <mergeCell ref="F65:K65"/>
    <mergeCell ref="F66:K66"/>
    <mergeCell ref="L63:R67"/>
    <mergeCell ref="P45:R47"/>
    <mergeCell ref="A48:R49"/>
    <mergeCell ref="A50:A52"/>
    <mergeCell ref="B50:E52"/>
    <mergeCell ref="F50:K52"/>
    <mergeCell ref="A45:A47"/>
    <mergeCell ref="B45:O47"/>
    <mergeCell ref="L50:R52"/>
    <mergeCell ref="A53:A57"/>
    <mergeCell ref="B53:E57"/>
    <mergeCell ref="F53:K53"/>
    <mergeCell ref="F57:K57"/>
    <mergeCell ref="F54:K54"/>
    <mergeCell ref="F55:K55"/>
    <mergeCell ref="F56:K56"/>
    <mergeCell ref="L53:R57"/>
    <mergeCell ref="P33:R35"/>
    <mergeCell ref="A36:A38"/>
    <mergeCell ref="P36:R38"/>
    <mergeCell ref="A33:A35"/>
    <mergeCell ref="B33:O35"/>
    <mergeCell ref="B36:O38"/>
    <mergeCell ref="P39:R41"/>
    <mergeCell ref="A42:A44"/>
    <mergeCell ref="P42:R44"/>
    <mergeCell ref="A39:A41"/>
    <mergeCell ref="B39:O41"/>
    <mergeCell ref="B42:O44"/>
    <mergeCell ref="B17:E19"/>
    <mergeCell ref="F17:O19"/>
    <mergeCell ref="F20:O22"/>
    <mergeCell ref="P23:R25"/>
    <mergeCell ref="A26:R26"/>
    <mergeCell ref="A27:R27"/>
    <mergeCell ref="A28:O29"/>
    <mergeCell ref="P28:R32"/>
    <mergeCell ref="A30:A32"/>
    <mergeCell ref="A23:A25"/>
    <mergeCell ref="B23:E25"/>
    <mergeCell ref="F23:O25"/>
    <mergeCell ref="B30:O32"/>
    <mergeCell ref="L96:R96"/>
    <mergeCell ref="L97:R98"/>
    <mergeCell ref="L99:R100"/>
    <mergeCell ref="A1:R2"/>
    <mergeCell ref="A3:R3"/>
    <mergeCell ref="A4:R5"/>
    <mergeCell ref="A6:O7"/>
    <mergeCell ref="P6:R10"/>
    <mergeCell ref="A8:A10"/>
    <mergeCell ref="B8:E10"/>
    <mergeCell ref="F8:O10"/>
    <mergeCell ref="P11:R13"/>
    <mergeCell ref="A14:A16"/>
    <mergeCell ref="B14:E16"/>
    <mergeCell ref="P14:R16"/>
    <mergeCell ref="A11:A13"/>
    <mergeCell ref="B11:E13"/>
    <mergeCell ref="F11:O13"/>
    <mergeCell ref="F14:O16"/>
    <mergeCell ref="P17:R19"/>
    <mergeCell ref="A20:A22"/>
    <mergeCell ref="B20:E22"/>
    <mergeCell ref="P20:R22"/>
    <mergeCell ref="A17:A19"/>
  </mergeCells>
  <dataValidations count="1">
    <dataValidation type="textLength" showInputMessage="1" showErrorMessage="1" errorTitle="قيمة خاطئة" error="لا يمكن أن تكون قيمة النتائج قيمة فارغة" sqref="G64:K67 G59:K62 G54:K57 G75:K78 G69:K73 G85:K88 G80:K83 F53:F94 G90:K94">
      <formula1>1</formula1>
      <formula2>5000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rightToLeft="1" tabSelected="1" topLeftCell="A31" workbookViewId="0">
      <selection activeCell="L55" sqref="L55:R56"/>
    </sheetView>
  </sheetViews>
  <sheetFormatPr defaultRowHeight="14.25" x14ac:dyDescent="0.2"/>
  <sheetData>
    <row r="1" spans="1:18" ht="15" thickTop="1" x14ac:dyDescent="0.2">
      <c r="A1" s="194" t="s">
        <v>223</v>
      </c>
      <c r="B1" s="195"/>
      <c r="C1" s="195"/>
      <c r="D1" s="195"/>
      <c r="E1" s="195"/>
      <c r="F1" s="195"/>
      <c r="G1" s="195"/>
      <c r="H1" s="195"/>
      <c r="I1" s="195"/>
      <c r="J1" s="195"/>
      <c r="K1" s="195"/>
      <c r="L1" s="195"/>
      <c r="M1" s="195"/>
      <c r="N1" s="195"/>
      <c r="O1" s="195"/>
      <c r="P1" s="195"/>
      <c r="Q1" s="195"/>
      <c r="R1" s="196"/>
    </row>
    <row r="2" spans="1:18" ht="15" thickBot="1" x14ac:dyDescent="0.25">
      <c r="A2" s="197"/>
      <c r="B2" s="198"/>
      <c r="C2" s="198"/>
      <c r="D2" s="198"/>
      <c r="E2" s="198"/>
      <c r="F2" s="198"/>
      <c r="G2" s="198"/>
      <c r="H2" s="198"/>
      <c r="I2" s="198"/>
      <c r="J2" s="198"/>
      <c r="K2" s="198"/>
      <c r="L2" s="198"/>
      <c r="M2" s="198"/>
      <c r="N2" s="198"/>
      <c r="O2" s="198"/>
      <c r="P2" s="198"/>
      <c r="Q2" s="198"/>
      <c r="R2" s="199"/>
    </row>
    <row r="3" spans="1:18" ht="15.75" thickTop="1" x14ac:dyDescent="0.2">
      <c r="A3" s="478" t="s">
        <v>166</v>
      </c>
      <c r="B3" s="479"/>
      <c r="C3" s="479"/>
      <c r="D3" s="476" t="s">
        <v>224</v>
      </c>
      <c r="E3" s="476"/>
      <c r="F3" s="476"/>
      <c r="G3" s="480"/>
      <c r="H3" s="480"/>
      <c r="I3" s="480"/>
      <c r="J3" s="41" t="s">
        <v>169</v>
      </c>
      <c r="K3" s="46"/>
      <c r="L3" s="526"/>
      <c r="M3" s="526"/>
      <c r="N3" s="526"/>
      <c r="O3" s="526"/>
      <c r="P3" s="526"/>
      <c r="Q3" s="526"/>
      <c r="R3" s="527"/>
    </row>
    <row r="4" spans="1:18" ht="15" x14ac:dyDescent="0.2">
      <c r="A4" s="478"/>
      <c r="B4" s="479"/>
      <c r="C4" s="479"/>
      <c r="D4" s="476"/>
      <c r="E4" s="476"/>
      <c r="F4" s="476"/>
      <c r="G4" s="480"/>
      <c r="H4" s="480"/>
      <c r="I4" s="480"/>
      <c r="J4" s="46"/>
      <c r="K4" s="46"/>
      <c r="L4" s="474"/>
      <c r="M4" s="474"/>
      <c r="N4" s="474"/>
      <c r="O4" s="474"/>
      <c r="P4" s="474"/>
      <c r="Q4" s="474"/>
      <c r="R4" s="475"/>
    </row>
    <row r="5" spans="1:18" x14ac:dyDescent="0.2">
      <c r="A5" s="478" t="s">
        <v>167</v>
      </c>
      <c r="B5" s="479"/>
      <c r="C5" s="479"/>
      <c r="D5" s="525" t="s">
        <v>224</v>
      </c>
      <c r="E5" s="525"/>
      <c r="F5" s="525"/>
      <c r="G5" s="480"/>
      <c r="H5" s="480"/>
      <c r="I5" s="480"/>
      <c r="J5" s="217" t="s">
        <v>218</v>
      </c>
      <c r="K5" s="217"/>
      <c r="L5" s="217"/>
      <c r="M5" s="217" t="str">
        <f>IF('الجزء الأول_المعلومات العامة'!L6=0,(IF('الجزء الأول_المعلومات العامة'!P6=0,"",'الجزء الأول_المعلومات العامة'!P6)),'الجزء الأول_المعلومات العامة'!L6)</f>
        <v/>
      </c>
      <c r="N5" s="217"/>
      <c r="O5" s="217"/>
      <c r="P5" s="217"/>
      <c r="Q5" s="217"/>
      <c r="R5" s="188"/>
    </row>
    <row r="6" spans="1:18" x14ac:dyDescent="0.2">
      <c r="A6" s="478"/>
      <c r="B6" s="479"/>
      <c r="C6" s="479"/>
      <c r="D6" s="525"/>
      <c r="E6" s="525"/>
      <c r="F6" s="525"/>
      <c r="G6" s="480"/>
      <c r="H6" s="480"/>
      <c r="I6" s="480"/>
      <c r="J6" s="217"/>
      <c r="K6" s="217"/>
      <c r="L6" s="217"/>
      <c r="M6" s="217"/>
      <c r="N6" s="217"/>
      <c r="O6" s="217"/>
      <c r="P6" s="217"/>
      <c r="Q6" s="217"/>
      <c r="R6" s="188"/>
    </row>
    <row r="7" spans="1:18" ht="15" x14ac:dyDescent="0.2">
      <c r="A7" s="478" t="s">
        <v>168</v>
      </c>
      <c r="B7" s="479"/>
      <c r="C7" s="479"/>
      <c r="D7" s="217" t="str">
        <f>IF('الجزء الأول_المعلومات العامة'!D6=0,"",'الجزء الأول_المعلومات العامة'!D6)</f>
        <v/>
      </c>
      <c r="E7" s="217"/>
      <c r="F7" s="217"/>
      <c r="G7" s="217"/>
      <c r="H7" s="217"/>
      <c r="I7" s="217"/>
      <c r="J7" s="41"/>
      <c r="K7" s="41"/>
      <c r="L7" s="41"/>
      <c r="M7" s="41"/>
      <c r="N7" s="46"/>
      <c r="O7" s="41"/>
      <c r="P7" s="217"/>
      <c r="Q7" s="217"/>
      <c r="R7" s="188"/>
    </row>
    <row r="8" spans="1:18" ht="15" x14ac:dyDescent="0.2">
      <c r="A8" s="478"/>
      <c r="B8" s="479"/>
      <c r="C8" s="479"/>
      <c r="D8" s="217"/>
      <c r="E8" s="217"/>
      <c r="F8" s="217"/>
      <c r="G8" s="217"/>
      <c r="H8" s="217"/>
      <c r="I8" s="217"/>
      <c r="J8" s="41"/>
      <c r="K8" s="41"/>
      <c r="L8" s="41"/>
      <c r="M8" s="41"/>
      <c r="N8" s="41"/>
      <c r="O8" s="41"/>
      <c r="P8" s="217"/>
      <c r="Q8" s="217"/>
      <c r="R8" s="188"/>
    </row>
    <row r="9" spans="1:18" ht="15" x14ac:dyDescent="0.2">
      <c r="A9" s="42" t="s">
        <v>202</v>
      </c>
      <c r="B9" s="41"/>
      <c r="C9" s="41"/>
      <c r="D9" s="41"/>
      <c r="E9" s="41"/>
      <c r="F9" s="41"/>
      <c r="G9" s="41"/>
      <c r="H9" s="41"/>
      <c r="I9" s="41"/>
      <c r="J9" s="41"/>
      <c r="K9" s="41"/>
      <c r="L9" s="41"/>
      <c r="M9" s="41"/>
      <c r="N9" s="41"/>
      <c r="O9" s="41"/>
      <c r="P9" s="41"/>
      <c r="Q9" s="41"/>
      <c r="R9" s="43"/>
    </row>
    <row r="10" spans="1:18" ht="15" x14ac:dyDescent="0.2">
      <c r="A10" s="42" t="s">
        <v>198</v>
      </c>
      <c r="B10" s="41"/>
      <c r="C10" s="41"/>
      <c r="D10" s="41"/>
      <c r="E10" s="41"/>
      <c r="F10" s="41"/>
      <c r="G10" s="41"/>
      <c r="H10" s="41"/>
      <c r="I10" s="41"/>
      <c r="J10" s="41"/>
      <c r="K10" s="41"/>
      <c r="L10" s="41"/>
      <c r="M10" s="41"/>
      <c r="N10" s="41"/>
      <c r="O10" s="41"/>
      <c r="P10" s="41"/>
      <c r="Q10" s="41"/>
      <c r="R10" s="43"/>
    </row>
    <row r="11" spans="1:18" ht="15" x14ac:dyDescent="0.2">
      <c r="A11" s="42">
        <v>-1</v>
      </c>
      <c r="B11" s="474"/>
      <c r="C11" s="474"/>
      <c r="D11" s="474"/>
      <c r="E11" s="474"/>
      <c r="F11" s="474"/>
      <c r="G11" s="474"/>
      <c r="H11" s="474"/>
      <c r="I11" s="474"/>
      <c r="J11" s="474"/>
      <c r="K11" s="474"/>
      <c r="L11" s="474"/>
      <c r="M11" s="474"/>
      <c r="N11" s="474"/>
      <c r="O11" s="474"/>
      <c r="P11" s="474"/>
      <c r="Q11" s="474"/>
      <c r="R11" s="475"/>
    </row>
    <row r="12" spans="1:18" ht="15" x14ac:dyDescent="0.2">
      <c r="A12" s="42">
        <v>-2</v>
      </c>
      <c r="B12" s="474"/>
      <c r="C12" s="474"/>
      <c r="D12" s="474"/>
      <c r="E12" s="474"/>
      <c r="F12" s="474"/>
      <c r="G12" s="474"/>
      <c r="H12" s="474"/>
      <c r="I12" s="474"/>
      <c r="J12" s="474"/>
      <c r="K12" s="474"/>
      <c r="L12" s="474"/>
      <c r="M12" s="474"/>
      <c r="N12" s="474"/>
      <c r="O12" s="474"/>
      <c r="P12" s="474"/>
      <c r="Q12" s="474"/>
      <c r="R12" s="475"/>
    </row>
    <row r="13" spans="1:18" ht="15" x14ac:dyDescent="0.2">
      <c r="A13" s="42">
        <v>-3</v>
      </c>
      <c r="B13" s="474"/>
      <c r="C13" s="474"/>
      <c r="D13" s="474"/>
      <c r="E13" s="474"/>
      <c r="F13" s="474"/>
      <c r="G13" s="474"/>
      <c r="H13" s="474"/>
      <c r="I13" s="474"/>
      <c r="J13" s="474"/>
      <c r="K13" s="474"/>
      <c r="L13" s="474"/>
      <c r="M13" s="474"/>
      <c r="N13" s="474"/>
      <c r="O13" s="474"/>
      <c r="P13" s="474"/>
      <c r="Q13" s="474"/>
      <c r="R13" s="475"/>
    </row>
    <row r="14" spans="1:18" ht="15" x14ac:dyDescent="0.2">
      <c r="A14" s="42"/>
      <c r="B14" s="44"/>
      <c r="C14" s="44"/>
      <c r="D14" s="44"/>
      <c r="E14" s="44"/>
      <c r="F14" s="44"/>
      <c r="G14" s="44"/>
      <c r="H14" s="44"/>
      <c r="I14" s="44"/>
      <c r="J14" s="44"/>
      <c r="K14" s="44"/>
      <c r="L14" s="44"/>
      <c r="M14" s="44"/>
      <c r="N14" s="44"/>
      <c r="O14" s="44"/>
      <c r="P14" s="44"/>
      <c r="Q14" s="44"/>
      <c r="R14" s="45"/>
    </row>
    <row r="15" spans="1:18" ht="15" x14ac:dyDescent="0.2">
      <c r="A15" s="42"/>
      <c r="B15" s="44"/>
      <c r="C15" s="44"/>
      <c r="D15" s="44"/>
      <c r="E15" s="44"/>
      <c r="F15" s="44"/>
      <c r="G15" s="44"/>
      <c r="H15" s="44"/>
      <c r="I15" s="44"/>
      <c r="J15" s="44"/>
      <c r="K15" s="44"/>
      <c r="L15" s="44"/>
      <c r="M15" s="44"/>
      <c r="N15" s="44"/>
      <c r="O15" s="44"/>
      <c r="P15" s="44"/>
      <c r="Q15" s="44"/>
      <c r="R15" s="45"/>
    </row>
    <row r="16" spans="1:18" ht="15" x14ac:dyDescent="0.2">
      <c r="A16" s="42" t="s">
        <v>170</v>
      </c>
      <c r="B16" s="41"/>
      <c r="C16" s="41"/>
      <c r="D16" s="41"/>
      <c r="E16" s="41"/>
      <c r="F16" s="41"/>
      <c r="G16" s="41"/>
      <c r="H16" s="41"/>
      <c r="I16" s="41"/>
      <c r="J16" s="41"/>
      <c r="K16" s="41"/>
      <c r="L16" s="41"/>
      <c r="M16" s="41"/>
      <c r="N16" s="41"/>
      <c r="O16" s="41"/>
      <c r="P16" s="41"/>
      <c r="Q16" s="41"/>
      <c r="R16" s="43"/>
    </row>
    <row r="17" spans="1:18" ht="15" x14ac:dyDescent="0.2">
      <c r="A17" s="42">
        <v>-1</v>
      </c>
      <c r="B17" s="474"/>
      <c r="C17" s="474"/>
      <c r="D17" s="474"/>
      <c r="E17" s="474"/>
      <c r="F17" s="474"/>
      <c r="G17" s="474"/>
      <c r="H17" s="474"/>
      <c r="I17" s="474"/>
      <c r="J17" s="474"/>
      <c r="K17" s="474"/>
      <c r="L17" s="474"/>
      <c r="M17" s="474"/>
      <c r="N17" s="474"/>
      <c r="O17" s="474"/>
      <c r="P17" s="474"/>
      <c r="Q17" s="474"/>
      <c r="R17" s="475"/>
    </row>
    <row r="18" spans="1:18" ht="15" x14ac:dyDescent="0.2">
      <c r="A18" s="42">
        <v>-2</v>
      </c>
      <c r="B18" s="474"/>
      <c r="C18" s="474"/>
      <c r="D18" s="474"/>
      <c r="E18" s="474"/>
      <c r="F18" s="474"/>
      <c r="G18" s="474"/>
      <c r="H18" s="474"/>
      <c r="I18" s="474"/>
      <c r="J18" s="474"/>
      <c r="K18" s="474"/>
      <c r="L18" s="474"/>
      <c r="M18" s="474"/>
      <c r="N18" s="474"/>
      <c r="O18" s="474"/>
      <c r="P18" s="474"/>
      <c r="Q18" s="474"/>
      <c r="R18" s="475"/>
    </row>
    <row r="19" spans="1:18" ht="15" x14ac:dyDescent="0.2">
      <c r="A19" s="42">
        <v>-3</v>
      </c>
      <c r="B19" s="474"/>
      <c r="C19" s="474"/>
      <c r="D19" s="474"/>
      <c r="E19" s="474"/>
      <c r="F19" s="474"/>
      <c r="G19" s="474"/>
      <c r="H19" s="474"/>
      <c r="I19" s="474"/>
      <c r="J19" s="474"/>
      <c r="K19" s="474"/>
      <c r="L19" s="474"/>
      <c r="M19" s="474"/>
      <c r="N19" s="474"/>
      <c r="O19" s="474"/>
      <c r="P19" s="474"/>
      <c r="Q19" s="474"/>
      <c r="R19" s="475"/>
    </row>
    <row r="20" spans="1:18" ht="15" x14ac:dyDescent="0.2">
      <c r="A20" s="42"/>
      <c r="B20" s="44"/>
      <c r="C20" s="44"/>
      <c r="D20" s="44"/>
      <c r="E20" s="44"/>
      <c r="F20" s="44"/>
      <c r="G20" s="44"/>
      <c r="H20" s="44"/>
      <c r="I20" s="44"/>
      <c r="J20" s="44"/>
      <c r="K20" s="44"/>
      <c r="L20" s="44"/>
      <c r="M20" s="44"/>
      <c r="N20" s="44"/>
      <c r="O20" s="44"/>
      <c r="P20" s="44"/>
      <c r="Q20" s="44"/>
      <c r="R20" s="45"/>
    </row>
    <row r="21" spans="1:18" ht="15" x14ac:dyDescent="0.2">
      <c r="A21" s="42" t="s">
        <v>171</v>
      </c>
      <c r="B21" s="476"/>
      <c r="C21" s="476"/>
      <c r="D21" s="476"/>
      <c r="E21" s="476"/>
      <c r="F21" s="476"/>
      <c r="G21" s="476"/>
      <c r="H21" s="476"/>
      <c r="I21" s="476"/>
      <c r="J21" s="476"/>
      <c r="K21" s="476"/>
      <c r="L21" s="476"/>
      <c r="M21" s="476"/>
      <c r="N21" s="476"/>
      <c r="O21" s="476"/>
      <c r="P21" s="476"/>
      <c r="Q21" s="476"/>
      <c r="R21" s="477"/>
    </row>
    <row r="22" spans="1:18" ht="15" x14ac:dyDescent="0.2">
      <c r="A22" s="42"/>
      <c r="B22" s="476"/>
      <c r="C22" s="476"/>
      <c r="D22" s="476"/>
      <c r="E22" s="476"/>
      <c r="F22" s="476"/>
      <c r="G22" s="476"/>
      <c r="H22" s="476"/>
      <c r="I22" s="476"/>
      <c r="J22" s="476"/>
      <c r="K22" s="476"/>
      <c r="L22" s="476"/>
      <c r="M22" s="476"/>
      <c r="N22" s="476"/>
      <c r="O22" s="476"/>
      <c r="P22" s="476"/>
      <c r="Q22" s="476"/>
      <c r="R22" s="477"/>
    </row>
    <row r="23" spans="1:18" ht="15" x14ac:dyDescent="0.2">
      <c r="A23" s="478" t="s">
        <v>172</v>
      </c>
      <c r="B23" s="479"/>
      <c r="C23" s="474"/>
      <c r="D23" s="474"/>
      <c r="E23" s="474"/>
      <c r="F23" s="474"/>
      <c r="G23" s="474"/>
      <c r="H23" s="474"/>
      <c r="I23" s="474"/>
      <c r="J23" s="474"/>
      <c r="K23" s="474"/>
      <c r="L23" s="474"/>
      <c r="M23" s="474"/>
      <c r="N23" s="474"/>
      <c r="O23" s="474"/>
      <c r="P23" s="474"/>
      <c r="Q23" s="474"/>
      <c r="R23" s="475"/>
    </row>
    <row r="24" spans="1:18" ht="15" x14ac:dyDescent="0.2">
      <c r="A24" s="42"/>
      <c r="B24" s="41"/>
      <c r="C24" s="41"/>
      <c r="D24" s="41"/>
      <c r="E24" s="41"/>
      <c r="F24" s="41"/>
      <c r="G24" s="41"/>
      <c r="H24" s="41"/>
      <c r="I24" s="41" t="s">
        <v>173</v>
      </c>
      <c r="J24" s="41"/>
      <c r="K24" s="41"/>
      <c r="L24" s="41"/>
      <c r="M24" s="41"/>
      <c r="N24" s="41"/>
      <c r="O24" s="41"/>
      <c r="P24" s="41"/>
      <c r="Q24" s="41"/>
      <c r="R24" s="43"/>
    </row>
    <row r="25" spans="1:18" ht="15.75" thickBot="1" x14ac:dyDescent="0.25">
      <c r="A25" s="47" t="s">
        <v>199</v>
      </c>
      <c r="B25" s="48"/>
      <c r="C25" s="48"/>
      <c r="D25" s="472"/>
      <c r="E25" s="472"/>
      <c r="F25" s="472"/>
      <c r="G25" s="472"/>
      <c r="H25" s="472"/>
      <c r="I25" s="472"/>
      <c r="J25" s="472"/>
      <c r="K25" s="472"/>
      <c r="L25" s="472"/>
      <c r="M25" s="472"/>
      <c r="N25" s="472"/>
      <c r="O25" s="472"/>
      <c r="P25" s="472"/>
      <c r="Q25" s="472"/>
      <c r="R25" s="473"/>
    </row>
    <row r="26" spans="1:18" ht="15.75" thickTop="1" thickBot="1" x14ac:dyDescent="0.25"/>
    <row r="27" spans="1:18" ht="15" thickTop="1" x14ac:dyDescent="0.2">
      <c r="A27" s="194" t="s">
        <v>225</v>
      </c>
      <c r="B27" s="195"/>
      <c r="C27" s="195"/>
      <c r="D27" s="195"/>
      <c r="E27" s="195"/>
      <c r="F27" s="195"/>
      <c r="G27" s="195"/>
      <c r="H27" s="195"/>
      <c r="I27" s="195"/>
      <c r="J27" s="195"/>
      <c r="K27" s="195"/>
      <c r="L27" s="195"/>
      <c r="M27" s="195"/>
      <c r="N27" s="195"/>
      <c r="O27" s="195"/>
      <c r="P27" s="195"/>
      <c r="Q27" s="195"/>
      <c r="R27" s="196"/>
    </row>
    <row r="28" spans="1:18" ht="15" thickBot="1" x14ac:dyDescent="0.25">
      <c r="A28" s="197"/>
      <c r="B28" s="198"/>
      <c r="C28" s="198"/>
      <c r="D28" s="198"/>
      <c r="E28" s="198"/>
      <c r="F28" s="198"/>
      <c r="G28" s="198"/>
      <c r="H28" s="198"/>
      <c r="I28" s="198"/>
      <c r="J28" s="198"/>
      <c r="K28" s="198"/>
      <c r="L28" s="198"/>
      <c r="M28" s="198"/>
      <c r="N28" s="198"/>
      <c r="O28" s="198"/>
      <c r="P28" s="198"/>
      <c r="Q28" s="198"/>
      <c r="R28" s="199"/>
    </row>
    <row r="29" spans="1:18" ht="15.75" thickTop="1" x14ac:dyDescent="0.2">
      <c r="A29" s="478" t="s">
        <v>166</v>
      </c>
      <c r="B29" s="479"/>
      <c r="C29" s="479"/>
      <c r="D29" s="476" t="s">
        <v>224</v>
      </c>
      <c r="E29" s="476"/>
      <c r="F29" s="476"/>
      <c r="G29" s="480"/>
      <c r="H29" s="480"/>
      <c r="I29" s="480"/>
      <c r="J29" s="41" t="s">
        <v>169</v>
      </c>
      <c r="K29" s="46"/>
      <c r="L29" s="526"/>
      <c r="M29" s="526"/>
      <c r="N29" s="526"/>
      <c r="O29" s="526"/>
      <c r="P29" s="526"/>
      <c r="Q29" s="526"/>
      <c r="R29" s="527"/>
    </row>
    <row r="30" spans="1:18" ht="15" x14ac:dyDescent="0.2">
      <c r="A30" s="478"/>
      <c r="B30" s="479"/>
      <c r="C30" s="479"/>
      <c r="D30" s="476"/>
      <c r="E30" s="476"/>
      <c r="F30" s="476"/>
      <c r="G30" s="480"/>
      <c r="H30" s="480"/>
      <c r="I30" s="480"/>
      <c r="J30" s="46"/>
      <c r="K30" s="46"/>
      <c r="L30" s="474"/>
      <c r="M30" s="474"/>
      <c r="N30" s="474"/>
      <c r="O30" s="474"/>
      <c r="P30" s="474"/>
      <c r="Q30" s="474"/>
      <c r="R30" s="475"/>
    </row>
    <row r="31" spans="1:18" x14ac:dyDescent="0.2">
      <c r="A31" s="478" t="s">
        <v>167</v>
      </c>
      <c r="B31" s="479"/>
      <c r="C31" s="479"/>
      <c r="D31" s="525" t="s">
        <v>224</v>
      </c>
      <c r="E31" s="525"/>
      <c r="F31" s="525"/>
      <c r="G31" s="480"/>
      <c r="H31" s="480"/>
      <c r="I31" s="480"/>
      <c r="J31" s="217" t="s">
        <v>218</v>
      </c>
      <c r="K31" s="217"/>
      <c r="L31" s="217"/>
      <c r="M31" s="217" t="str">
        <f>IF('الجزء الأول_المعلومات العامة'!L6=0,(IF('الجزء الأول_المعلومات العامة'!P6=0,"",'الجزء الأول_المعلومات العامة'!P6)),'الجزء الأول_المعلومات العامة'!L6)</f>
        <v/>
      </c>
      <c r="N31" s="217"/>
      <c r="O31" s="217"/>
      <c r="P31" s="217"/>
      <c r="Q31" s="217"/>
      <c r="R31" s="188"/>
    </row>
    <row r="32" spans="1:18" x14ac:dyDescent="0.2">
      <c r="A32" s="478"/>
      <c r="B32" s="479"/>
      <c r="C32" s="479"/>
      <c r="D32" s="525"/>
      <c r="E32" s="525"/>
      <c r="F32" s="525"/>
      <c r="G32" s="480"/>
      <c r="H32" s="480"/>
      <c r="I32" s="480"/>
      <c r="J32" s="217"/>
      <c r="K32" s="217"/>
      <c r="L32" s="217"/>
      <c r="M32" s="217"/>
      <c r="N32" s="217"/>
      <c r="O32" s="217"/>
      <c r="P32" s="217"/>
      <c r="Q32" s="217"/>
      <c r="R32" s="188"/>
    </row>
    <row r="33" spans="1:18" ht="15" x14ac:dyDescent="0.2">
      <c r="A33" s="478" t="s">
        <v>168</v>
      </c>
      <c r="B33" s="479"/>
      <c r="C33" s="479"/>
      <c r="D33" s="217" t="str">
        <f>IF('الجزء الأول_المعلومات العامة'!D6=0,"",'الجزء الأول_المعلومات العامة'!D6)</f>
        <v/>
      </c>
      <c r="E33" s="217"/>
      <c r="F33" s="217"/>
      <c r="G33" s="217"/>
      <c r="H33" s="217"/>
      <c r="I33" s="217"/>
      <c r="J33" s="41"/>
      <c r="K33" s="41"/>
      <c r="L33" s="41"/>
      <c r="M33" s="41"/>
      <c r="N33" s="46"/>
      <c r="O33" s="41"/>
      <c r="P33" s="217"/>
      <c r="Q33" s="217"/>
      <c r="R33" s="188"/>
    </row>
    <row r="34" spans="1:18" ht="15" x14ac:dyDescent="0.2">
      <c r="A34" s="478"/>
      <c r="B34" s="479"/>
      <c r="C34" s="479"/>
      <c r="D34" s="217"/>
      <c r="E34" s="217"/>
      <c r="F34" s="217"/>
      <c r="G34" s="217"/>
      <c r="H34" s="217"/>
      <c r="I34" s="217"/>
      <c r="J34" s="41"/>
      <c r="K34" s="41"/>
      <c r="L34" s="41"/>
      <c r="M34" s="41"/>
      <c r="N34" s="41"/>
      <c r="O34" s="41"/>
      <c r="P34" s="217"/>
      <c r="Q34" s="217"/>
      <c r="R34" s="188"/>
    </row>
    <row r="35" spans="1:18" ht="15" x14ac:dyDescent="0.2">
      <c r="A35" s="42" t="s">
        <v>202</v>
      </c>
      <c r="B35" s="41"/>
      <c r="C35" s="41"/>
      <c r="D35" s="41"/>
      <c r="E35" s="41"/>
      <c r="F35" s="41"/>
      <c r="G35" s="41"/>
      <c r="H35" s="41"/>
      <c r="I35" s="41"/>
      <c r="J35" s="41"/>
      <c r="K35" s="41"/>
      <c r="L35" s="41"/>
      <c r="M35" s="41"/>
      <c r="N35" s="41"/>
      <c r="O35" s="41"/>
      <c r="P35" s="41"/>
      <c r="Q35" s="41"/>
      <c r="R35" s="43"/>
    </row>
    <row r="36" spans="1:18" ht="15" x14ac:dyDescent="0.2">
      <c r="A36" s="42" t="s">
        <v>198</v>
      </c>
      <c r="B36" s="41"/>
      <c r="C36" s="41"/>
      <c r="D36" s="41"/>
      <c r="E36" s="41"/>
      <c r="F36" s="41"/>
      <c r="G36" s="41"/>
      <c r="H36" s="41"/>
      <c r="I36" s="41"/>
      <c r="J36" s="41"/>
      <c r="K36" s="41"/>
      <c r="L36" s="41"/>
      <c r="M36" s="41"/>
      <c r="N36" s="41"/>
      <c r="O36" s="41"/>
      <c r="P36" s="41"/>
      <c r="Q36" s="41"/>
      <c r="R36" s="43"/>
    </row>
    <row r="37" spans="1:18" ht="15" x14ac:dyDescent="0.2">
      <c r="A37" s="42">
        <v>-1</v>
      </c>
      <c r="B37" s="474"/>
      <c r="C37" s="474"/>
      <c r="D37" s="474"/>
      <c r="E37" s="474"/>
      <c r="F37" s="474"/>
      <c r="G37" s="474"/>
      <c r="H37" s="474"/>
      <c r="I37" s="474"/>
      <c r="J37" s="474"/>
      <c r="K37" s="474"/>
      <c r="L37" s="474"/>
      <c r="M37" s="474"/>
      <c r="N37" s="474"/>
      <c r="O37" s="474"/>
      <c r="P37" s="474"/>
      <c r="Q37" s="474"/>
      <c r="R37" s="475"/>
    </row>
    <row r="38" spans="1:18" ht="15" x14ac:dyDescent="0.2">
      <c r="A38" s="42">
        <v>-2</v>
      </c>
      <c r="B38" s="474"/>
      <c r="C38" s="474"/>
      <c r="D38" s="474"/>
      <c r="E38" s="474"/>
      <c r="F38" s="474"/>
      <c r="G38" s="474"/>
      <c r="H38" s="474"/>
      <c r="I38" s="474"/>
      <c r="J38" s="474"/>
      <c r="K38" s="474"/>
      <c r="L38" s="474"/>
      <c r="M38" s="474"/>
      <c r="N38" s="474"/>
      <c r="O38" s="474"/>
      <c r="P38" s="474"/>
      <c r="Q38" s="474"/>
      <c r="R38" s="475"/>
    </row>
    <row r="39" spans="1:18" ht="15" x14ac:dyDescent="0.2">
      <c r="A39" s="42">
        <v>-3</v>
      </c>
      <c r="B39" s="474"/>
      <c r="C39" s="474"/>
      <c r="D39" s="474"/>
      <c r="E39" s="474"/>
      <c r="F39" s="474"/>
      <c r="G39" s="474"/>
      <c r="H39" s="474"/>
      <c r="I39" s="474"/>
      <c r="J39" s="474"/>
      <c r="K39" s="474"/>
      <c r="L39" s="474"/>
      <c r="M39" s="474"/>
      <c r="N39" s="474"/>
      <c r="O39" s="474"/>
      <c r="P39" s="474"/>
      <c r="Q39" s="474"/>
      <c r="R39" s="475"/>
    </row>
    <row r="40" spans="1:18" ht="15" x14ac:dyDescent="0.2">
      <c r="A40" s="42"/>
      <c r="B40" s="44"/>
      <c r="C40" s="44"/>
      <c r="D40" s="44"/>
      <c r="E40" s="44"/>
      <c r="F40" s="44"/>
      <c r="G40" s="44"/>
      <c r="H40" s="44"/>
      <c r="I40" s="44"/>
      <c r="J40" s="44"/>
      <c r="K40" s="44"/>
      <c r="L40" s="44"/>
      <c r="M40" s="44"/>
      <c r="N40" s="44"/>
      <c r="O40" s="44"/>
      <c r="P40" s="44"/>
      <c r="Q40" s="44"/>
      <c r="R40" s="45"/>
    </row>
    <row r="41" spans="1:18" ht="15" x14ac:dyDescent="0.2">
      <c r="A41" s="42"/>
      <c r="B41" s="44"/>
      <c r="C41" s="44"/>
      <c r="D41" s="44"/>
      <c r="E41" s="44"/>
      <c r="F41" s="44"/>
      <c r="G41" s="44"/>
      <c r="H41" s="44"/>
      <c r="I41" s="44"/>
      <c r="J41" s="44"/>
      <c r="K41" s="44"/>
      <c r="L41" s="44"/>
      <c r="M41" s="44"/>
      <c r="N41" s="44"/>
      <c r="O41" s="44"/>
      <c r="P41" s="44"/>
      <c r="Q41" s="44"/>
      <c r="R41" s="45"/>
    </row>
    <row r="42" spans="1:18" ht="15" x14ac:dyDescent="0.2">
      <c r="A42" s="42" t="s">
        <v>170</v>
      </c>
      <c r="B42" s="41"/>
      <c r="C42" s="41"/>
      <c r="D42" s="41"/>
      <c r="E42" s="41"/>
      <c r="F42" s="41"/>
      <c r="G42" s="41"/>
      <c r="H42" s="41"/>
      <c r="I42" s="41"/>
      <c r="J42" s="41"/>
      <c r="K42" s="41"/>
      <c r="L42" s="41"/>
      <c r="M42" s="41"/>
      <c r="N42" s="41"/>
      <c r="O42" s="41"/>
      <c r="P42" s="41"/>
      <c r="Q42" s="41"/>
      <c r="R42" s="43"/>
    </row>
    <row r="43" spans="1:18" ht="15" x14ac:dyDescent="0.2">
      <c r="A43" s="42">
        <v>-1</v>
      </c>
      <c r="B43" s="474"/>
      <c r="C43" s="474"/>
      <c r="D43" s="474"/>
      <c r="E43" s="474"/>
      <c r="F43" s="474"/>
      <c r="G43" s="474"/>
      <c r="H43" s="474"/>
      <c r="I43" s="474"/>
      <c r="J43" s="474"/>
      <c r="K43" s="474"/>
      <c r="L43" s="474"/>
      <c r="M43" s="474"/>
      <c r="N43" s="474"/>
      <c r="O43" s="474"/>
      <c r="P43" s="474"/>
      <c r="Q43" s="474"/>
      <c r="R43" s="475"/>
    </row>
    <row r="44" spans="1:18" ht="15" x14ac:dyDescent="0.2">
      <c r="A44" s="42">
        <v>-2</v>
      </c>
      <c r="B44" s="474"/>
      <c r="C44" s="474"/>
      <c r="D44" s="474"/>
      <c r="E44" s="474"/>
      <c r="F44" s="474"/>
      <c r="G44" s="474"/>
      <c r="H44" s="474"/>
      <c r="I44" s="474"/>
      <c r="J44" s="474"/>
      <c r="K44" s="474"/>
      <c r="L44" s="474"/>
      <c r="M44" s="474"/>
      <c r="N44" s="474"/>
      <c r="O44" s="474"/>
      <c r="P44" s="474"/>
      <c r="Q44" s="474"/>
      <c r="R44" s="475"/>
    </row>
    <row r="45" spans="1:18" ht="15" x14ac:dyDescent="0.2">
      <c r="A45" s="42">
        <v>-3</v>
      </c>
      <c r="B45" s="474"/>
      <c r="C45" s="474"/>
      <c r="D45" s="474"/>
      <c r="E45" s="474"/>
      <c r="F45" s="474"/>
      <c r="G45" s="474"/>
      <c r="H45" s="474"/>
      <c r="I45" s="474"/>
      <c r="J45" s="474"/>
      <c r="K45" s="474"/>
      <c r="L45" s="474"/>
      <c r="M45" s="474"/>
      <c r="N45" s="474"/>
      <c r="O45" s="474"/>
      <c r="P45" s="474"/>
      <c r="Q45" s="474"/>
      <c r="R45" s="475"/>
    </row>
    <row r="46" spans="1:18" ht="15" x14ac:dyDescent="0.2">
      <c r="A46" s="42"/>
      <c r="B46" s="44"/>
      <c r="C46" s="44"/>
      <c r="D46" s="44"/>
      <c r="E46" s="44"/>
      <c r="F46" s="44"/>
      <c r="G46" s="44"/>
      <c r="H46" s="44"/>
      <c r="I46" s="44"/>
      <c r="J46" s="44"/>
      <c r="K46" s="44"/>
      <c r="L46" s="44"/>
      <c r="M46" s="44"/>
      <c r="N46" s="44"/>
      <c r="O46" s="44"/>
      <c r="P46" s="44"/>
      <c r="Q46" s="44"/>
      <c r="R46" s="45"/>
    </row>
    <row r="47" spans="1:18" ht="15" x14ac:dyDescent="0.2">
      <c r="A47" s="42" t="s">
        <v>171</v>
      </c>
      <c r="B47" s="476"/>
      <c r="C47" s="476"/>
      <c r="D47" s="476"/>
      <c r="E47" s="476"/>
      <c r="F47" s="476"/>
      <c r="G47" s="476"/>
      <c r="H47" s="476"/>
      <c r="I47" s="476"/>
      <c r="J47" s="476"/>
      <c r="K47" s="476"/>
      <c r="L47" s="476"/>
      <c r="M47" s="476"/>
      <c r="N47" s="476"/>
      <c r="O47" s="476"/>
      <c r="P47" s="476"/>
      <c r="Q47" s="476"/>
      <c r="R47" s="477"/>
    </row>
    <row r="48" spans="1:18" ht="15" x14ac:dyDescent="0.2">
      <c r="A48" s="42"/>
      <c r="B48" s="476"/>
      <c r="C48" s="476"/>
      <c r="D48" s="476"/>
      <c r="E48" s="476"/>
      <c r="F48" s="476"/>
      <c r="G48" s="476"/>
      <c r="H48" s="476"/>
      <c r="I48" s="476"/>
      <c r="J48" s="476"/>
      <c r="K48" s="476"/>
      <c r="L48" s="476"/>
      <c r="M48" s="476"/>
      <c r="N48" s="476"/>
      <c r="O48" s="476"/>
      <c r="P48" s="476"/>
      <c r="Q48" s="476"/>
      <c r="R48" s="477"/>
    </row>
    <row r="49" spans="1:18" ht="15" x14ac:dyDescent="0.2">
      <c r="A49" s="478" t="s">
        <v>172</v>
      </c>
      <c r="B49" s="479"/>
      <c r="C49" s="474"/>
      <c r="D49" s="474"/>
      <c r="E49" s="474"/>
      <c r="F49" s="474"/>
      <c r="G49" s="474"/>
      <c r="H49" s="474"/>
      <c r="I49" s="474"/>
      <c r="J49" s="474"/>
      <c r="K49" s="474"/>
      <c r="L49" s="474"/>
      <c r="M49" s="474"/>
      <c r="N49" s="474"/>
      <c r="O49" s="474"/>
      <c r="P49" s="474"/>
      <c r="Q49" s="474"/>
      <c r="R49" s="475"/>
    </row>
    <row r="50" spans="1:18" ht="15" x14ac:dyDescent="0.2">
      <c r="A50" s="42"/>
      <c r="B50" s="41"/>
      <c r="C50" s="41"/>
      <c r="D50" s="41"/>
      <c r="E50" s="41"/>
      <c r="F50" s="41"/>
      <c r="G50" s="41"/>
      <c r="H50" s="41"/>
      <c r="I50" s="41" t="s">
        <v>173</v>
      </c>
      <c r="J50" s="41"/>
      <c r="K50" s="41"/>
      <c r="L50" s="41"/>
      <c r="M50" s="41"/>
      <c r="N50" s="41"/>
      <c r="O50" s="41"/>
      <c r="P50" s="41"/>
      <c r="Q50" s="41"/>
      <c r="R50" s="43"/>
    </row>
    <row r="51" spans="1:18" ht="15.75" thickBot="1" x14ac:dyDescent="0.25">
      <c r="A51" s="47" t="s">
        <v>199</v>
      </c>
      <c r="B51" s="48"/>
      <c r="C51" s="48"/>
      <c r="D51" s="472"/>
      <c r="E51" s="472"/>
      <c r="F51" s="472"/>
      <c r="G51" s="472"/>
      <c r="H51" s="472"/>
      <c r="I51" s="472"/>
      <c r="J51" s="472"/>
      <c r="K51" s="472"/>
      <c r="L51" s="472"/>
      <c r="M51" s="472"/>
      <c r="N51" s="472"/>
      <c r="O51" s="472"/>
      <c r="P51" s="472"/>
      <c r="Q51" s="472"/>
      <c r="R51" s="473"/>
    </row>
    <row r="52" spans="1:18" ht="15.75" thickTop="1" thickBot="1" x14ac:dyDescent="0.25"/>
    <row r="53" spans="1:18" ht="15" thickTop="1" x14ac:dyDescent="0.2">
      <c r="A53" s="194" t="s">
        <v>226</v>
      </c>
      <c r="B53" s="195"/>
      <c r="C53" s="195"/>
      <c r="D53" s="195"/>
      <c r="E53" s="195"/>
      <c r="F53" s="195"/>
      <c r="G53" s="195"/>
      <c r="H53" s="195"/>
      <c r="I53" s="195"/>
      <c r="J53" s="195"/>
      <c r="K53" s="195"/>
      <c r="L53" s="195"/>
      <c r="M53" s="195"/>
      <c r="N53" s="195"/>
      <c r="O53" s="195"/>
      <c r="P53" s="195"/>
      <c r="Q53" s="195"/>
      <c r="R53" s="196"/>
    </row>
    <row r="54" spans="1:18" ht="15" thickBot="1" x14ac:dyDescent="0.25">
      <c r="A54" s="197"/>
      <c r="B54" s="198"/>
      <c r="C54" s="198"/>
      <c r="D54" s="198"/>
      <c r="E54" s="198"/>
      <c r="F54" s="198"/>
      <c r="G54" s="198"/>
      <c r="H54" s="198"/>
      <c r="I54" s="198"/>
      <c r="J54" s="198"/>
      <c r="K54" s="198"/>
      <c r="L54" s="198"/>
      <c r="M54" s="198"/>
      <c r="N54" s="198"/>
      <c r="O54" s="198"/>
      <c r="P54" s="198"/>
      <c r="Q54" s="198"/>
      <c r="R54" s="199"/>
    </row>
    <row r="55" spans="1:18" ht="15.75" thickTop="1" x14ac:dyDescent="0.2">
      <c r="A55" s="478" t="s">
        <v>166</v>
      </c>
      <c r="B55" s="479"/>
      <c r="C55" s="479"/>
      <c r="D55" s="476" t="s">
        <v>224</v>
      </c>
      <c r="E55" s="476"/>
      <c r="F55" s="476"/>
      <c r="G55" s="480"/>
      <c r="H55" s="480"/>
      <c r="I55" s="480"/>
      <c r="J55" s="41" t="s">
        <v>169</v>
      </c>
      <c r="K55" s="46"/>
      <c r="L55" s="526"/>
      <c r="M55" s="526"/>
      <c r="N55" s="526"/>
      <c r="O55" s="526"/>
      <c r="P55" s="526"/>
      <c r="Q55" s="526"/>
      <c r="R55" s="527"/>
    </row>
    <row r="56" spans="1:18" ht="15" x14ac:dyDescent="0.2">
      <c r="A56" s="478"/>
      <c r="B56" s="479"/>
      <c r="C56" s="479"/>
      <c r="D56" s="476"/>
      <c r="E56" s="476"/>
      <c r="F56" s="476"/>
      <c r="G56" s="480"/>
      <c r="H56" s="480"/>
      <c r="I56" s="480"/>
      <c r="J56" s="46"/>
      <c r="K56" s="46"/>
      <c r="L56" s="474"/>
      <c r="M56" s="474"/>
      <c r="N56" s="474"/>
      <c r="O56" s="474"/>
      <c r="P56" s="474"/>
      <c r="Q56" s="474"/>
      <c r="R56" s="475"/>
    </row>
    <row r="57" spans="1:18" x14ac:dyDescent="0.2">
      <c r="A57" s="478" t="s">
        <v>167</v>
      </c>
      <c r="B57" s="479"/>
      <c r="C57" s="479"/>
      <c r="D57" s="525" t="s">
        <v>224</v>
      </c>
      <c r="E57" s="525"/>
      <c r="F57" s="525"/>
      <c r="G57" s="480"/>
      <c r="H57" s="480"/>
      <c r="I57" s="480"/>
      <c r="J57" s="217" t="s">
        <v>218</v>
      </c>
      <c r="K57" s="217"/>
      <c r="L57" s="217"/>
      <c r="M57" s="217" t="str">
        <f>IF('الجزء الأول_المعلومات العامة'!L6=0,(IF('الجزء الأول_المعلومات العامة'!P6=0,"",'الجزء الأول_المعلومات العامة'!P6)),'الجزء الأول_المعلومات العامة'!L6)</f>
        <v/>
      </c>
      <c r="N57" s="217"/>
      <c r="O57" s="217"/>
      <c r="P57" s="217"/>
      <c r="Q57" s="217"/>
      <c r="R57" s="188"/>
    </row>
    <row r="58" spans="1:18" x14ac:dyDescent="0.2">
      <c r="A58" s="478"/>
      <c r="B58" s="479"/>
      <c r="C58" s="479"/>
      <c r="D58" s="525"/>
      <c r="E58" s="525"/>
      <c r="F58" s="525"/>
      <c r="G58" s="480"/>
      <c r="H58" s="480"/>
      <c r="I58" s="480"/>
      <c r="J58" s="217"/>
      <c r="K58" s="217"/>
      <c r="L58" s="217"/>
      <c r="M58" s="217"/>
      <c r="N58" s="217"/>
      <c r="O58" s="217"/>
      <c r="P58" s="217"/>
      <c r="Q58" s="217"/>
      <c r="R58" s="188"/>
    </row>
    <row r="59" spans="1:18" ht="15" x14ac:dyDescent="0.2">
      <c r="A59" s="478" t="s">
        <v>168</v>
      </c>
      <c r="B59" s="479"/>
      <c r="C59" s="479"/>
      <c r="D59" s="217" t="str">
        <f>IF('الجزء الأول_المعلومات العامة'!D6=0,"",'الجزء الأول_المعلومات العامة'!D6)</f>
        <v/>
      </c>
      <c r="E59" s="217"/>
      <c r="F59" s="217"/>
      <c r="G59" s="217"/>
      <c r="H59" s="217"/>
      <c r="I59" s="217"/>
      <c r="J59" s="41"/>
      <c r="K59" s="41"/>
      <c r="L59" s="41"/>
      <c r="M59" s="41"/>
      <c r="N59" s="46"/>
      <c r="O59" s="41"/>
      <c r="P59" s="217"/>
      <c r="Q59" s="217"/>
      <c r="R59" s="188"/>
    </row>
    <row r="60" spans="1:18" ht="15" x14ac:dyDescent="0.2">
      <c r="A60" s="478"/>
      <c r="B60" s="479"/>
      <c r="C60" s="479"/>
      <c r="D60" s="217"/>
      <c r="E60" s="217"/>
      <c r="F60" s="217"/>
      <c r="G60" s="217"/>
      <c r="H60" s="217"/>
      <c r="I60" s="217"/>
      <c r="J60" s="41"/>
      <c r="K60" s="41"/>
      <c r="L60" s="41"/>
      <c r="M60" s="41"/>
      <c r="N60" s="41"/>
      <c r="O60" s="41"/>
      <c r="P60" s="217"/>
      <c r="Q60" s="217"/>
      <c r="R60" s="188"/>
    </row>
    <row r="61" spans="1:18" ht="15" x14ac:dyDescent="0.2">
      <c r="A61" s="42" t="s">
        <v>202</v>
      </c>
      <c r="B61" s="41"/>
      <c r="C61" s="41"/>
      <c r="D61" s="41"/>
      <c r="E61" s="41"/>
      <c r="F61" s="41"/>
      <c r="G61" s="41"/>
      <c r="H61" s="41"/>
      <c r="I61" s="41"/>
      <c r="J61" s="41"/>
      <c r="K61" s="41"/>
      <c r="L61" s="41"/>
      <c r="M61" s="41"/>
      <c r="N61" s="41"/>
      <c r="O61" s="41"/>
      <c r="P61" s="41"/>
      <c r="Q61" s="41"/>
      <c r="R61" s="43"/>
    </row>
    <row r="62" spans="1:18" ht="15" x14ac:dyDescent="0.2">
      <c r="A62" s="42" t="s">
        <v>198</v>
      </c>
      <c r="B62" s="41"/>
      <c r="C62" s="41"/>
      <c r="D62" s="41"/>
      <c r="E62" s="41"/>
      <c r="F62" s="41"/>
      <c r="G62" s="41"/>
      <c r="H62" s="41"/>
      <c r="I62" s="41"/>
      <c r="J62" s="41"/>
      <c r="K62" s="41"/>
      <c r="L62" s="41"/>
      <c r="M62" s="41"/>
      <c r="N62" s="41"/>
      <c r="O62" s="41"/>
      <c r="P62" s="41"/>
      <c r="Q62" s="41"/>
      <c r="R62" s="43"/>
    </row>
    <row r="63" spans="1:18" ht="15" x14ac:dyDescent="0.2">
      <c r="A63" s="42">
        <v>-1</v>
      </c>
      <c r="B63" s="474"/>
      <c r="C63" s="474"/>
      <c r="D63" s="474"/>
      <c r="E63" s="474"/>
      <c r="F63" s="474"/>
      <c r="G63" s="474"/>
      <c r="H63" s="474"/>
      <c r="I63" s="474"/>
      <c r="J63" s="474"/>
      <c r="K63" s="474"/>
      <c r="L63" s="474"/>
      <c r="M63" s="474"/>
      <c r="N63" s="474"/>
      <c r="O63" s="474"/>
      <c r="P63" s="474"/>
      <c r="Q63" s="474"/>
      <c r="R63" s="475"/>
    </row>
    <row r="64" spans="1:18" ht="15" x14ac:dyDescent="0.2">
      <c r="A64" s="42">
        <v>-2</v>
      </c>
      <c r="B64" s="474"/>
      <c r="C64" s="474"/>
      <c r="D64" s="474"/>
      <c r="E64" s="474"/>
      <c r="F64" s="474"/>
      <c r="G64" s="474"/>
      <c r="H64" s="474"/>
      <c r="I64" s="474"/>
      <c r="J64" s="474"/>
      <c r="K64" s="474"/>
      <c r="L64" s="474"/>
      <c r="M64" s="474"/>
      <c r="N64" s="474"/>
      <c r="O64" s="474"/>
      <c r="P64" s="474"/>
      <c r="Q64" s="474"/>
      <c r="R64" s="475"/>
    </row>
    <row r="65" spans="1:18" ht="15" x14ac:dyDescent="0.2">
      <c r="A65" s="42">
        <v>-3</v>
      </c>
      <c r="B65" s="474"/>
      <c r="C65" s="474"/>
      <c r="D65" s="474"/>
      <c r="E65" s="474"/>
      <c r="F65" s="474"/>
      <c r="G65" s="474"/>
      <c r="H65" s="474"/>
      <c r="I65" s="474"/>
      <c r="J65" s="474"/>
      <c r="K65" s="474"/>
      <c r="L65" s="474"/>
      <c r="M65" s="474"/>
      <c r="N65" s="474"/>
      <c r="O65" s="474"/>
      <c r="P65" s="474"/>
      <c r="Q65" s="474"/>
      <c r="R65" s="475"/>
    </row>
    <row r="66" spans="1:18" ht="15" x14ac:dyDescent="0.2">
      <c r="A66" s="42"/>
      <c r="B66" s="44"/>
      <c r="C66" s="44"/>
      <c r="D66" s="44"/>
      <c r="E66" s="44"/>
      <c r="F66" s="44"/>
      <c r="G66" s="44"/>
      <c r="H66" s="44"/>
      <c r="I66" s="44"/>
      <c r="J66" s="44"/>
      <c r="K66" s="44"/>
      <c r="L66" s="44"/>
      <c r="M66" s="44"/>
      <c r="N66" s="44"/>
      <c r="O66" s="44"/>
      <c r="P66" s="44"/>
      <c r="Q66" s="44"/>
      <c r="R66" s="45"/>
    </row>
    <row r="67" spans="1:18" ht="15" x14ac:dyDescent="0.2">
      <c r="A67" s="42"/>
      <c r="B67" s="44"/>
      <c r="C67" s="44"/>
      <c r="D67" s="44"/>
      <c r="E67" s="44"/>
      <c r="F67" s="44"/>
      <c r="G67" s="44"/>
      <c r="H67" s="44"/>
      <c r="I67" s="44"/>
      <c r="J67" s="44"/>
      <c r="K67" s="44"/>
      <c r="L67" s="44"/>
      <c r="M67" s="44"/>
      <c r="N67" s="44"/>
      <c r="O67" s="44"/>
      <c r="P67" s="44"/>
      <c r="Q67" s="44"/>
      <c r="R67" s="45"/>
    </row>
    <row r="68" spans="1:18" ht="15" x14ac:dyDescent="0.2">
      <c r="A68" s="42" t="s">
        <v>170</v>
      </c>
      <c r="B68" s="41"/>
      <c r="C68" s="41"/>
      <c r="D68" s="41"/>
      <c r="E68" s="41"/>
      <c r="F68" s="41"/>
      <c r="G68" s="41"/>
      <c r="H68" s="41"/>
      <c r="I68" s="41"/>
      <c r="J68" s="41"/>
      <c r="K68" s="41"/>
      <c r="L68" s="41"/>
      <c r="M68" s="41"/>
      <c r="N68" s="41"/>
      <c r="O68" s="41"/>
      <c r="P68" s="41"/>
      <c r="Q68" s="41"/>
      <c r="R68" s="43"/>
    </row>
    <row r="69" spans="1:18" ht="15" x14ac:dyDescent="0.2">
      <c r="A69" s="42">
        <v>-1</v>
      </c>
      <c r="B69" s="474"/>
      <c r="C69" s="474"/>
      <c r="D69" s="474"/>
      <c r="E69" s="474"/>
      <c r="F69" s="474"/>
      <c r="G69" s="474"/>
      <c r="H69" s="474"/>
      <c r="I69" s="474"/>
      <c r="J69" s="474"/>
      <c r="K69" s="474"/>
      <c r="L69" s="474"/>
      <c r="M69" s="474"/>
      <c r="N69" s="474"/>
      <c r="O69" s="474"/>
      <c r="P69" s="474"/>
      <c r="Q69" s="474"/>
      <c r="R69" s="475"/>
    </row>
    <row r="70" spans="1:18" ht="15" x14ac:dyDescent="0.2">
      <c r="A70" s="42">
        <v>-2</v>
      </c>
      <c r="B70" s="474"/>
      <c r="C70" s="474"/>
      <c r="D70" s="474"/>
      <c r="E70" s="474"/>
      <c r="F70" s="474"/>
      <c r="G70" s="474"/>
      <c r="H70" s="474"/>
      <c r="I70" s="474"/>
      <c r="J70" s="474"/>
      <c r="K70" s="474"/>
      <c r="L70" s="474"/>
      <c r="M70" s="474"/>
      <c r="N70" s="474"/>
      <c r="O70" s="474"/>
      <c r="P70" s="474"/>
      <c r="Q70" s="474"/>
      <c r="R70" s="475"/>
    </row>
    <row r="71" spans="1:18" ht="15" x14ac:dyDescent="0.2">
      <c r="A71" s="42">
        <v>-3</v>
      </c>
      <c r="B71" s="474"/>
      <c r="C71" s="474"/>
      <c r="D71" s="474"/>
      <c r="E71" s="474"/>
      <c r="F71" s="474"/>
      <c r="G71" s="474"/>
      <c r="H71" s="474"/>
      <c r="I71" s="474"/>
      <c r="J71" s="474"/>
      <c r="K71" s="474"/>
      <c r="L71" s="474"/>
      <c r="M71" s="474"/>
      <c r="N71" s="474"/>
      <c r="O71" s="474"/>
      <c r="P71" s="474"/>
      <c r="Q71" s="474"/>
      <c r="R71" s="475"/>
    </row>
    <row r="72" spans="1:18" ht="15" x14ac:dyDescent="0.2">
      <c r="A72" s="42"/>
      <c r="B72" s="44"/>
      <c r="C72" s="44"/>
      <c r="D72" s="44"/>
      <c r="E72" s="44"/>
      <c r="F72" s="44"/>
      <c r="G72" s="44"/>
      <c r="H72" s="44"/>
      <c r="I72" s="44"/>
      <c r="J72" s="44"/>
      <c r="K72" s="44"/>
      <c r="L72" s="44"/>
      <c r="M72" s="44"/>
      <c r="N72" s="44"/>
      <c r="O72" s="44"/>
      <c r="P72" s="44"/>
      <c r="Q72" s="44"/>
      <c r="R72" s="45"/>
    </row>
    <row r="73" spans="1:18" ht="15" x14ac:dyDescent="0.2">
      <c r="A73" s="42" t="s">
        <v>171</v>
      </c>
      <c r="B73" s="476"/>
      <c r="C73" s="476"/>
      <c r="D73" s="476"/>
      <c r="E73" s="476"/>
      <c r="F73" s="476"/>
      <c r="G73" s="476"/>
      <c r="H73" s="476"/>
      <c r="I73" s="476"/>
      <c r="J73" s="476"/>
      <c r="K73" s="476"/>
      <c r="L73" s="476"/>
      <c r="M73" s="476"/>
      <c r="N73" s="476"/>
      <c r="O73" s="476"/>
      <c r="P73" s="476"/>
      <c r="Q73" s="476"/>
      <c r="R73" s="477"/>
    </row>
    <row r="74" spans="1:18" ht="15" x14ac:dyDescent="0.2">
      <c r="A74" s="42"/>
      <c r="B74" s="476"/>
      <c r="C74" s="476"/>
      <c r="D74" s="476"/>
      <c r="E74" s="476"/>
      <c r="F74" s="476"/>
      <c r="G74" s="476"/>
      <c r="H74" s="476"/>
      <c r="I74" s="476"/>
      <c r="J74" s="476"/>
      <c r="K74" s="476"/>
      <c r="L74" s="476"/>
      <c r="M74" s="476"/>
      <c r="N74" s="476"/>
      <c r="O74" s="476"/>
      <c r="P74" s="476"/>
      <c r="Q74" s="476"/>
      <c r="R74" s="477"/>
    </row>
    <row r="75" spans="1:18" ht="15" x14ac:dyDescent="0.2">
      <c r="A75" s="478" t="s">
        <v>172</v>
      </c>
      <c r="B75" s="479"/>
      <c r="C75" s="474"/>
      <c r="D75" s="474"/>
      <c r="E75" s="474"/>
      <c r="F75" s="474"/>
      <c r="G75" s="474"/>
      <c r="H75" s="474"/>
      <c r="I75" s="474"/>
      <c r="J75" s="474"/>
      <c r="K75" s="474"/>
      <c r="L75" s="474"/>
      <c r="M75" s="474"/>
      <c r="N75" s="474"/>
      <c r="O75" s="474"/>
      <c r="P75" s="474"/>
      <c r="Q75" s="474"/>
      <c r="R75" s="475"/>
    </row>
    <row r="76" spans="1:18" ht="15" x14ac:dyDescent="0.2">
      <c r="A76" s="42"/>
      <c r="B76" s="41"/>
      <c r="C76" s="41"/>
      <c r="D76" s="41"/>
      <c r="E76" s="41"/>
      <c r="F76" s="41"/>
      <c r="G76" s="41"/>
      <c r="H76" s="41"/>
      <c r="I76" s="41" t="s">
        <v>173</v>
      </c>
      <c r="J76" s="41"/>
      <c r="K76" s="41"/>
      <c r="L76" s="41"/>
      <c r="M76" s="41"/>
      <c r="N76" s="41"/>
      <c r="O76" s="41"/>
      <c r="P76" s="41"/>
      <c r="Q76" s="41"/>
      <c r="R76" s="43"/>
    </row>
    <row r="77" spans="1:18" ht="15.75" thickBot="1" x14ac:dyDescent="0.25">
      <c r="A77" s="47" t="s">
        <v>199</v>
      </c>
      <c r="B77" s="48"/>
      <c r="C77" s="48"/>
      <c r="D77" s="472"/>
      <c r="E77" s="472"/>
      <c r="F77" s="472"/>
      <c r="G77" s="472"/>
      <c r="H77" s="472"/>
      <c r="I77" s="472"/>
      <c r="J77" s="472"/>
      <c r="K77" s="472"/>
      <c r="L77" s="472"/>
      <c r="M77" s="472"/>
      <c r="N77" s="472"/>
      <c r="O77" s="472"/>
      <c r="P77" s="472"/>
      <c r="Q77" s="472"/>
      <c r="R77" s="473"/>
    </row>
    <row r="78" spans="1:18" ht="15" thickTop="1" x14ac:dyDescent="0.2"/>
  </sheetData>
  <sheetProtection algorithmName="SHA-512" hashValue="C6aB/Jgu3PS/t5rdFyOmtv+IjRurbtJoKE+uhWuZSo9xpLzMVUto/PnMUbTIdi4Nra5Sb70O1mwEE7A7JP2RAA==" saltValue="PpU8P2Ivj7GVYdFVSv3OvA==" spinCount="100000" sheet="1" objects="1" scenarios="1"/>
  <mergeCells count="72">
    <mergeCell ref="A1:R2"/>
    <mergeCell ref="A3:C4"/>
    <mergeCell ref="D3:F4"/>
    <mergeCell ref="G3:I4"/>
    <mergeCell ref="L3:R4"/>
    <mergeCell ref="A23:B23"/>
    <mergeCell ref="C23:R23"/>
    <mergeCell ref="P5:R6"/>
    <mergeCell ref="A7:C8"/>
    <mergeCell ref="D7:I8"/>
    <mergeCell ref="P7:R8"/>
    <mergeCell ref="B11:R11"/>
    <mergeCell ref="B12:R12"/>
    <mergeCell ref="A5:C6"/>
    <mergeCell ref="D5:F6"/>
    <mergeCell ref="G5:I6"/>
    <mergeCell ref="J5:L6"/>
    <mergeCell ref="M5:O6"/>
    <mergeCell ref="B13:R13"/>
    <mergeCell ref="B17:R17"/>
    <mergeCell ref="B18:R18"/>
    <mergeCell ref="B19:R19"/>
    <mergeCell ref="B21:R22"/>
    <mergeCell ref="D25:R25"/>
    <mergeCell ref="A27:R28"/>
    <mergeCell ref="A29:C30"/>
    <mergeCell ref="D29:F30"/>
    <mergeCell ref="G29:I30"/>
    <mergeCell ref="L29:R30"/>
    <mergeCell ref="B39:R39"/>
    <mergeCell ref="A31:C32"/>
    <mergeCell ref="D31:F32"/>
    <mergeCell ref="G31:I32"/>
    <mergeCell ref="J31:L32"/>
    <mergeCell ref="M31:O32"/>
    <mergeCell ref="P31:R32"/>
    <mergeCell ref="A33:C34"/>
    <mergeCell ref="D33:I34"/>
    <mergeCell ref="P33:R34"/>
    <mergeCell ref="B37:R37"/>
    <mergeCell ref="B38:R38"/>
    <mergeCell ref="B43:R43"/>
    <mergeCell ref="B44:R44"/>
    <mergeCell ref="B45:R45"/>
    <mergeCell ref="B47:R48"/>
    <mergeCell ref="A49:B49"/>
    <mergeCell ref="C49:R49"/>
    <mergeCell ref="D51:R51"/>
    <mergeCell ref="A53:R54"/>
    <mergeCell ref="A55:C56"/>
    <mergeCell ref="D55:F56"/>
    <mergeCell ref="G55:I56"/>
    <mergeCell ref="L55:R56"/>
    <mergeCell ref="B65:R65"/>
    <mergeCell ref="A57:C58"/>
    <mergeCell ref="D57:F58"/>
    <mergeCell ref="G57:I58"/>
    <mergeCell ref="J57:L58"/>
    <mergeCell ref="M57:O58"/>
    <mergeCell ref="P57:R58"/>
    <mergeCell ref="A59:C60"/>
    <mergeCell ref="D59:I60"/>
    <mergeCell ref="P59:R60"/>
    <mergeCell ref="B63:R63"/>
    <mergeCell ref="B64:R64"/>
    <mergeCell ref="D77:R77"/>
    <mergeCell ref="B69:R69"/>
    <mergeCell ref="B70:R70"/>
    <mergeCell ref="B71:R71"/>
    <mergeCell ref="B73:R74"/>
    <mergeCell ref="A75:B75"/>
    <mergeCell ref="C75:R75"/>
  </mergeCells>
  <conditionalFormatting sqref="B21:R21">
    <cfRule type="expression" dxfId="17" priority="13">
      <formula>#REF!&lt;=0</formula>
    </cfRule>
    <cfRule type="expression" dxfId="16" priority="14">
      <formula>#REF!&lt;=0</formula>
    </cfRule>
    <cfRule type="expression" dxfId="15" priority="15">
      <formula>#REF!&lt;=0</formula>
    </cfRule>
  </conditionalFormatting>
  <conditionalFormatting sqref="B22:R22">
    <cfRule type="expression" dxfId="14" priority="16">
      <formula>$X29&lt;=0</formula>
    </cfRule>
    <cfRule type="expression" dxfId="13" priority="17">
      <formula>$W29&lt;=0</formula>
    </cfRule>
    <cfRule type="expression" dxfId="12" priority="18">
      <formula>$V29&lt;=0</formula>
    </cfRule>
  </conditionalFormatting>
  <conditionalFormatting sqref="B47:R47">
    <cfRule type="expression" dxfId="11" priority="7">
      <formula>#REF!&lt;=0</formula>
    </cfRule>
    <cfRule type="expression" dxfId="10" priority="8">
      <formula>#REF!&lt;=0</formula>
    </cfRule>
    <cfRule type="expression" dxfId="9" priority="9">
      <formula>#REF!&lt;=0</formula>
    </cfRule>
  </conditionalFormatting>
  <conditionalFormatting sqref="B48:R48">
    <cfRule type="expression" dxfId="8" priority="10">
      <formula>$X55&lt;=0</formula>
    </cfRule>
    <cfRule type="expression" dxfId="7" priority="11">
      <formula>$W55&lt;=0</formula>
    </cfRule>
    <cfRule type="expression" dxfId="6" priority="12">
      <formula>$V55&lt;=0</formula>
    </cfRule>
  </conditionalFormatting>
  <conditionalFormatting sqref="B73:R73">
    <cfRule type="expression" dxfId="5" priority="1">
      <formula>#REF!&lt;=0</formula>
    </cfRule>
    <cfRule type="expression" dxfId="4" priority="2">
      <formula>#REF!&lt;=0</formula>
    </cfRule>
    <cfRule type="expression" dxfId="3" priority="3">
      <formula>#REF!&lt;=0</formula>
    </cfRule>
  </conditionalFormatting>
  <conditionalFormatting sqref="B74:R74">
    <cfRule type="expression" dxfId="2" priority="4">
      <formula>$X81&lt;=0</formula>
    </cfRule>
    <cfRule type="expression" dxfId="1" priority="5">
      <formula>$W81&lt;=0</formula>
    </cfRule>
    <cfRule type="expression" dxfId="0" priority="6">
      <formula>$V81&lt;=0</formula>
    </cfRule>
  </conditionalFormatting>
  <pageMargins left="0.7" right="0.7" top="0.75" bottom="0.75" header="0.3" footer="0.3"/>
  <pageSetup paperSize="9" scale="4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4.25" x14ac:dyDescent="0.2"/>
  <cols>
    <col min="7" max="7" width="10" customWidth="1"/>
    <col min="8" max="8" width="9.125" customWidth="1"/>
    <col min="10" max="10" width="10.625" bestFit="1" customWidth="1"/>
    <col min="18" max="18" width="10.125" customWidth="1"/>
    <col min="20" max="20" width="10" customWidth="1"/>
  </cols>
  <sheetData>
    <row r="1" spans="2:21" ht="20.25" x14ac:dyDescent="0.3">
      <c r="B1" s="520" t="s">
        <v>0</v>
      </c>
      <c r="C1" s="520"/>
      <c r="D1" s="520"/>
      <c r="E1" s="520"/>
      <c r="F1" s="520"/>
      <c r="G1" s="520"/>
      <c r="H1" s="520"/>
      <c r="I1" s="520"/>
      <c r="J1" s="520"/>
      <c r="K1" s="520"/>
      <c r="L1" s="520"/>
      <c r="M1" s="520"/>
      <c r="N1" s="520"/>
      <c r="O1" s="520"/>
      <c r="P1" s="520"/>
      <c r="Q1" s="520"/>
      <c r="R1" s="520"/>
      <c r="S1" s="520"/>
      <c r="T1" s="520"/>
      <c r="U1" s="520"/>
    </row>
    <row r="2" spans="2:21" ht="15" thickBot="1" x14ac:dyDescent="0.25">
      <c r="B2" s="501"/>
      <c r="C2" s="501"/>
      <c r="D2" s="501"/>
      <c r="E2" s="501"/>
      <c r="F2" s="501"/>
      <c r="G2" s="501"/>
      <c r="H2" s="501"/>
      <c r="I2" s="501"/>
      <c r="J2" s="501"/>
      <c r="K2" s="501"/>
      <c r="L2" s="501"/>
      <c r="M2" s="501"/>
      <c r="N2" s="501"/>
      <c r="O2" s="501"/>
      <c r="P2" s="501"/>
      <c r="Q2" s="501"/>
      <c r="R2" s="501"/>
      <c r="S2" s="501"/>
      <c r="T2" s="501"/>
      <c r="U2" s="501"/>
    </row>
    <row r="3" spans="2:21" ht="15" thickTop="1" x14ac:dyDescent="0.2">
      <c r="B3" s="521" t="s">
        <v>1</v>
      </c>
      <c r="C3" s="522"/>
      <c r="D3" s="522"/>
      <c r="E3" s="522"/>
      <c r="F3" s="522"/>
      <c r="G3" s="522"/>
      <c r="H3" s="522"/>
      <c r="I3" s="522"/>
      <c r="J3" s="522"/>
      <c r="K3" s="522"/>
      <c r="L3" s="522"/>
      <c r="M3" s="522"/>
      <c r="N3" s="522"/>
      <c r="O3" s="522"/>
      <c r="P3" s="522"/>
      <c r="Q3" s="522"/>
      <c r="R3" s="522"/>
      <c r="S3" s="522"/>
      <c r="T3" s="522"/>
      <c r="U3" s="523"/>
    </row>
    <row r="4" spans="2:21" x14ac:dyDescent="0.2">
      <c r="B4" s="420" t="s">
        <v>2</v>
      </c>
      <c r="C4" s="493"/>
      <c r="D4" s="486"/>
      <c r="E4" s="486"/>
      <c r="F4" s="486"/>
      <c r="G4" s="486"/>
      <c r="H4" s="486"/>
      <c r="I4" s="486"/>
      <c r="J4" s="493" t="s">
        <v>3</v>
      </c>
      <c r="K4" s="493"/>
      <c r="L4" s="486"/>
      <c r="M4" s="486"/>
      <c r="N4" s="493" t="s">
        <v>4</v>
      </c>
      <c r="O4" s="493"/>
      <c r="P4" s="394"/>
      <c r="Q4" s="394"/>
      <c r="R4" s="394"/>
      <c r="S4" s="394"/>
      <c r="T4" s="394"/>
      <c r="U4" s="395"/>
    </row>
    <row r="5" spans="2:21" x14ac:dyDescent="0.2">
      <c r="B5" s="420"/>
      <c r="C5" s="493"/>
      <c r="D5" s="486"/>
      <c r="E5" s="486"/>
      <c r="F5" s="486"/>
      <c r="G5" s="486"/>
      <c r="H5" s="486"/>
      <c r="I5" s="486"/>
      <c r="J5" s="493"/>
      <c r="K5" s="493"/>
      <c r="L5" s="486"/>
      <c r="M5" s="486"/>
      <c r="N5" s="493"/>
      <c r="O5" s="493"/>
      <c r="P5" s="394"/>
      <c r="Q5" s="394"/>
      <c r="R5" s="394"/>
      <c r="S5" s="394"/>
      <c r="T5" s="394"/>
      <c r="U5" s="395"/>
    </row>
    <row r="6" spans="2:21" x14ac:dyDescent="0.2">
      <c r="B6" s="513"/>
      <c r="C6" s="486"/>
      <c r="D6" s="486"/>
      <c r="E6" s="486"/>
      <c r="F6" s="486"/>
      <c r="G6" s="486"/>
      <c r="H6" s="486"/>
      <c r="I6" s="486"/>
      <c r="J6" s="486"/>
      <c r="K6" s="486"/>
      <c r="L6" s="486"/>
      <c r="M6" s="486"/>
      <c r="N6" s="486"/>
      <c r="O6" s="486"/>
      <c r="P6" s="486"/>
      <c r="Q6" s="486"/>
      <c r="R6" s="486"/>
      <c r="S6" s="486"/>
      <c r="T6" s="486"/>
      <c r="U6" s="512"/>
    </row>
    <row r="7" spans="2:21" x14ac:dyDescent="0.2">
      <c r="B7" s="420" t="s">
        <v>9</v>
      </c>
      <c r="C7" s="493"/>
      <c r="D7" s="493"/>
      <c r="E7" s="493"/>
      <c r="F7" s="493" t="s">
        <v>10</v>
      </c>
      <c r="G7" s="493"/>
      <c r="H7" s="493"/>
      <c r="I7" s="493"/>
      <c r="J7" s="493" t="s">
        <v>11</v>
      </c>
      <c r="K7" s="493"/>
      <c r="L7" s="493"/>
      <c r="M7" s="493"/>
      <c r="N7" s="493" t="s">
        <v>12</v>
      </c>
      <c r="O7" s="493"/>
      <c r="P7" s="493"/>
      <c r="Q7" s="493"/>
      <c r="R7" s="493" t="s">
        <v>13</v>
      </c>
      <c r="S7" s="493"/>
      <c r="T7" s="493"/>
      <c r="U7" s="516"/>
    </row>
    <row r="8" spans="2:21" x14ac:dyDescent="0.2">
      <c r="B8" s="420"/>
      <c r="C8" s="493"/>
      <c r="D8" s="493"/>
      <c r="E8" s="493"/>
      <c r="F8" s="493"/>
      <c r="G8" s="493"/>
      <c r="H8" s="493"/>
      <c r="I8" s="493"/>
      <c r="J8" s="493"/>
      <c r="K8" s="493"/>
      <c r="L8" s="493"/>
      <c r="M8" s="493"/>
      <c r="N8" s="493"/>
      <c r="O8" s="493"/>
      <c r="P8" s="493"/>
      <c r="Q8" s="493"/>
      <c r="R8" s="493"/>
      <c r="S8" s="493"/>
      <c r="T8" s="493"/>
      <c r="U8" s="516"/>
    </row>
    <row r="9" spans="2:21" x14ac:dyDescent="0.2">
      <c r="B9" s="393"/>
      <c r="C9" s="394"/>
      <c r="D9" s="394"/>
      <c r="E9" s="394"/>
      <c r="F9" s="394"/>
      <c r="G9" s="394"/>
      <c r="H9" s="394"/>
      <c r="I9" s="394"/>
      <c r="J9" s="394"/>
      <c r="K9" s="394"/>
      <c r="L9" s="394"/>
      <c r="M9" s="394"/>
      <c r="N9" s="394"/>
      <c r="O9" s="394"/>
      <c r="P9" s="394"/>
      <c r="Q9" s="394"/>
      <c r="R9" s="394"/>
      <c r="S9" s="394"/>
      <c r="T9" s="394"/>
      <c r="U9" s="395"/>
    </row>
    <row r="10" spans="2:21" x14ac:dyDescent="0.2">
      <c r="B10" s="393"/>
      <c r="C10" s="394"/>
      <c r="D10" s="394"/>
      <c r="E10" s="394"/>
      <c r="F10" s="394"/>
      <c r="G10" s="394"/>
      <c r="H10" s="394"/>
      <c r="I10" s="394"/>
      <c r="J10" s="394"/>
      <c r="K10" s="394"/>
      <c r="L10" s="394"/>
      <c r="M10" s="394"/>
      <c r="N10" s="394"/>
      <c r="O10" s="394"/>
      <c r="P10" s="394"/>
      <c r="Q10" s="394"/>
      <c r="R10" s="394"/>
      <c r="S10" s="394"/>
      <c r="T10" s="394"/>
      <c r="U10" s="395"/>
    </row>
    <row r="11" spans="2:21" x14ac:dyDescent="0.2">
      <c r="B11" s="393"/>
      <c r="C11" s="394"/>
      <c r="D11" s="394"/>
      <c r="E11" s="394"/>
      <c r="F11" s="394"/>
      <c r="G11" s="394"/>
      <c r="H11" s="394"/>
      <c r="I11" s="394"/>
      <c r="J11" s="394"/>
      <c r="K11" s="394"/>
      <c r="L11" s="394"/>
      <c r="M11" s="394"/>
      <c r="N11" s="394"/>
      <c r="O11" s="394"/>
      <c r="P11" s="394"/>
      <c r="Q11" s="394"/>
      <c r="R11" s="394"/>
      <c r="S11" s="394"/>
      <c r="T11" s="394"/>
      <c r="U11" s="395"/>
    </row>
    <row r="12" spans="2:21" x14ac:dyDescent="0.2">
      <c r="B12" s="513"/>
      <c r="C12" s="486"/>
      <c r="D12" s="486"/>
      <c r="E12" s="486"/>
      <c r="F12" s="486"/>
      <c r="G12" s="486"/>
      <c r="H12" s="486"/>
      <c r="I12" s="486"/>
      <c r="J12" s="486"/>
      <c r="K12" s="486"/>
      <c r="L12" s="486"/>
      <c r="M12" s="486"/>
      <c r="N12" s="486"/>
      <c r="O12" s="486"/>
      <c r="P12" s="486"/>
      <c r="Q12" s="486"/>
      <c r="R12" s="486"/>
      <c r="S12" s="486"/>
      <c r="T12" s="486"/>
      <c r="U12" s="512"/>
    </row>
    <row r="13" spans="2:21" x14ac:dyDescent="0.2">
      <c r="B13" s="517" t="s">
        <v>5</v>
      </c>
      <c r="C13" s="518"/>
      <c r="D13" s="518"/>
      <c r="E13" s="518"/>
      <c r="F13" s="518"/>
      <c r="G13" s="518"/>
      <c r="H13" s="518"/>
      <c r="I13" s="518"/>
      <c r="J13" s="518"/>
      <c r="K13" s="518"/>
      <c r="L13" s="518"/>
      <c r="M13" s="518"/>
      <c r="N13" s="518"/>
      <c r="O13" s="518"/>
      <c r="P13" s="518"/>
      <c r="Q13" s="518"/>
      <c r="R13" s="518"/>
      <c r="S13" s="518"/>
      <c r="T13" s="518"/>
      <c r="U13" s="519"/>
    </row>
    <row r="14" spans="2:21" x14ac:dyDescent="0.2">
      <c r="B14" s="420" t="s">
        <v>6</v>
      </c>
      <c r="C14" s="493"/>
      <c r="D14" s="493"/>
      <c r="E14" s="493"/>
      <c r="F14" s="493" t="s">
        <v>7</v>
      </c>
      <c r="G14" s="493"/>
      <c r="H14" s="493"/>
      <c r="I14" s="493"/>
      <c r="J14" s="493"/>
      <c r="K14" s="493"/>
      <c r="L14" s="493"/>
      <c r="M14" s="493"/>
      <c r="N14" s="493" t="s">
        <v>8</v>
      </c>
      <c r="O14" s="493"/>
      <c r="P14" s="493"/>
      <c r="Q14" s="493"/>
      <c r="R14" s="493"/>
      <c r="S14" s="493"/>
      <c r="T14" s="493"/>
      <c r="U14" s="516"/>
    </row>
    <row r="15" spans="2:21" x14ac:dyDescent="0.2">
      <c r="B15" s="420"/>
      <c r="C15" s="493"/>
      <c r="D15" s="493"/>
      <c r="E15" s="493"/>
      <c r="F15" s="493"/>
      <c r="G15" s="493"/>
      <c r="H15" s="493"/>
      <c r="I15" s="493"/>
      <c r="J15" s="493"/>
      <c r="K15" s="493"/>
      <c r="L15" s="493"/>
      <c r="M15" s="493"/>
      <c r="N15" s="493"/>
      <c r="O15" s="493"/>
      <c r="P15" s="493"/>
      <c r="Q15" s="493"/>
      <c r="R15" s="493"/>
      <c r="S15" s="493"/>
      <c r="T15" s="493"/>
      <c r="U15" s="516"/>
    </row>
    <row r="16" spans="2:21" x14ac:dyDescent="0.2">
      <c r="B16" s="393"/>
      <c r="C16" s="394"/>
      <c r="D16" s="394"/>
      <c r="E16" s="394"/>
      <c r="F16" s="394"/>
      <c r="G16" s="394"/>
      <c r="H16" s="394"/>
      <c r="I16" s="394"/>
      <c r="J16" s="394"/>
      <c r="K16" s="394"/>
      <c r="L16" s="394"/>
      <c r="M16" s="394"/>
      <c r="N16" s="394"/>
      <c r="O16" s="394"/>
      <c r="P16" s="394"/>
      <c r="Q16" s="394"/>
      <c r="R16" s="394"/>
      <c r="S16" s="394"/>
      <c r="T16" s="394"/>
      <c r="U16" s="395"/>
    </row>
    <row r="17" spans="2:21" x14ac:dyDescent="0.2">
      <c r="B17" s="393"/>
      <c r="C17" s="394"/>
      <c r="D17" s="394"/>
      <c r="E17" s="394"/>
      <c r="F17" s="394"/>
      <c r="G17" s="394"/>
      <c r="H17" s="394"/>
      <c r="I17" s="394"/>
      <c r="J17" s="394"/>
      <c r="K17" s="394"/>
      <c r="L17" s="394"/>
      <c r="M17" s="394"/>
      <c r="N17" s="394"/>
      <c r="O17" s="394"/>
      <c r="P17" s="394"/>
      <c r="Q17" s="394"/>
      <c r="R17" s="394"/>
      <c r="S17" s="394"/>
      <c r="T17" s="394"/>
      <c r="U17" s="395"/>
    </row>
    <row r="18" spans="2:21" x14ac:dyDescent="0.2">
      <c r="B18" s="393"/>
      <c r="C18" s="394"/>
      <c r="D18" s="394"/>
      <c r="E18" s="394"/>
      <c r="F18" s="394"/>
      <c r="G18" s="394"/>
      <c r="H18" s="394"/>
      <c r="I18" s="394"/>
      <c r="J18" s="394"/>
      <c r="K18" s="394"/>
      <c r="L18" s="394"/>
      <c r="M18" s="394"/>
      <c r="N18" s="394"/>
      <c r="O18" s="394"/>
      <c r="P18" s="394"/>
      <c r="Q18" s="394"/>
      <c r="R18" s="394"/>
      <c r="S18" s="394"/>
      <c r="T18" s="394"/>
      <c r="U18" s="395"/>
    </row>
    <row r="19" spans="2:21" x14ac:dyDescent="0.2">
      <c r="B19" s="393"/>
      <c r="C19" s="394"/>
      <c r="D19" s="394"/>
      <c r="E19" s="394"/>
      <c r="F19" s="394"/>
      <c r="G19" s="394"/>
      <c r="H19" s="394"/>
      <c r="I19" s="394"/>
      <c r="J19" s="394"/>
      <c r="K19" s="394"/>
      <c r="L19" s="394"/>
      <c r="M19" s="394"/>
      <c r="N19" s="394"/>
      <c r="O19" s="394"/>
      <c r="P19" s="394"/>
      <c r="Q19" s="394"/>
      <c r="R19" s="394"/>
      <c r="S19" s="394"/>
      <c r="T19" s="394"/>
      <c r="U19" s="395"/>
    </row>
    <row r="20" spans="2:21" x14ac:dyDescent="0.2">
      <c r="B20" s="393"/>
      <c r="C20" s="394"/>
      <c r="D20" s="394"/>
      <c r="E20" s="394"/>
      <c r="F20" s="394"/>
      <c r="G20" s="394"/>
      <c r="H20" s="394"/>
      <c r="I20" s="394"/>
      <c r="J20" s="394"/>
      <c r="K20" s="394"/>
      <c r="L20" s="394"/>
      <c r="M20" s="394"/>
      <c r="N20" s="394"/>
      <c r="O20" s="394"/>
      <c r="P20" s="394"/>
      <c r="Q20" s="394"/>
      <c r="R20" s="394"/>
      <c r="S20" s="394"/>
      <c r="T20" s="394"/>
      <c r="U20" s="395"/>
    </row>
    <row r="21" spans="2:21" x14ac:dyDescent="0.2">
      <c r="B21" s="393"/>
      <c r="C21" s="394"/>
      <c r="D21" s="394"/>
      <c r="E21" s="394"/>
      <c r="F21" s="394"/>
      <c r="G21" s="394"/>
      <c r="H21" s="394"/>
      <c r="I21" s="394"/>
      <c r="J21" s="394"/>
      <c r="K21" s="394"/>
      <c r="L21" s="394"/>
      <c r="M21" s="394"/>
      <c r="N21" s="394"/>
      <c r="O21" s="394"/>
      <c r="P21" s="394"/>
      <c r="Q21" s="394"/>
      <c r="R21" s="394"/>
      <c r="S21" s="394"/>
      <c r="T21" s="394"/>
      <c r="U21" s="395"/>
    </row>
    <row r="22" spans="2:21" x14ac:dyDescent="0.2">
      <c r="B22" s="393"/>
      <c r="C22" s="394"/>
      <c r="D22" s="394"/>
      <c r="E22" s="394"/>
      <c r="F22" s="394"/>
      <c r="G22" s="394"/>
      <c r="H22" s="394"/>
      <c r="I22" s="394"/>
      <c r="J22" s="394"/>
      <c r="K22" s="394"/>
      <c r="L22" s="394"/>
      <c r="M22" s="394"/>
      <c r="N22" s="394"/>
      <c r="O22" s="394"/>
      <c r="P22" s="394"/>
      <c r="Q22" s="394"/>
      <c r="R22" s="394"/>
      <c r="S22" s="394"/>
      <c r="T22" s="394"/>
      <c r="U22" s="395"/>
    </row>
    <row r="23" spans="2:21" x14ac:dyDescent="0.2">
      <c r="B23" s="393"/>
      <c r="C23" s="394"/>
      <c r="D23" s="394"/>
      <c r="E23" s="394"/>
      <c r="F23" s="394"/>
      <c r="G23" s="394"/>
      <c r="H23" s="394"/>
      <c r="I23" s="394"/>
      <c r="J23" s="394"/>
      <c r="K23" s="394"/>
      <c r="L23" s="394"/>
      <c r="M23" s="394"/>
      <c r="N23" s="394"/>
      <c r="O23" s="394"/>
      <c r="P23" s="394"/>
      <c r="Q23" s="394"/>
      <c r="R23" s="394"/>
      <c r="S23" s="394"/>
      <c r="T23" s="394"/>
      <c r="U23" s="395"/>
    </row>
    <row r="24" spans="2:21" x14ac:dyDescent="0.2">
      <c r="B24" s="393"/>
      <c r="C24" s="394"/>
      <c r="D24" s="394"/>
      <c r="E24" s="394"/>
      <c r="F24" s="394"/>
      <c r="G24" s="394"/>
      <c r="H24" s="394"/>
      <c r="I24" s="394"/>
      <c r="J24" s="394"/>
      <c r="K24" s="394"/>
      <c r="L24" s="394"/>
      <c r="M24" s="394"/>
      <c r="N24" s="394"/>
      <c r="O24" s="394"/>
      <c r="P24" s="394"/>
      <c r="Q24" s="394"/>
      <c r="R24" s="394"/>
      <c r="S24" s="394"/>
      <c r="T24" s="394"/>
      <c r="U24" s="395"/>
    </row>
    <row r="25" spans="2:21" x14ac:dyDescent="0.2">
      <c r="B25" s="393"/>
      <c r="C25" s="394"/>
      <c r="D25" s="394"/>
      <c r="E25" s="394"/>
      <c r="F25" s="394"/>
      <c r="G25" s="394"/>
      <c r="H25" s="394"/>
      <c r="I25" s="394"/>
      <c r="J25" s="394"/>
      <c r="K25" s="394"/>
      <c r="L25" s="394"/>
      <c r="M25" s="394"/>
      <c r="N25" s="394"/>
      <c r="O25" s="394"/>
      <c r="P25" s="394"/>
      <c r="Q25" s="394"/>
      <c r="R25" s="394"/>
      <c r="S25" s="394"/>
      <c r="T25" s="394"/>
      <c r="U25" s="395"/>
    </row>
    <row r="26" spans="2:21" x14ac:dyDescent="0.2">
      <c r="B26" s="393"/>
      <c r="C26" s="394"/>
      <c r="D26" s="394"/>
      <c r="E26" s="394"/>
      <c r="F26" s="394"/>
      <c r="G26" s="394"/>
      <c r="H26" s="394"/>
      <c r="I26" s="394"/>
      <c r="J26" s="394"/>
      <c r="K26" s="394"/>
      <c r="L26" s="394"/>
      <c r="M26" s="394"/>
      <c r="N26" s="394"/>
      <c r="O26" s="394"/>
      <c r="P26" s="394"/>
      <c r="Q26" s="394"/>
      <c r="R26" s="394"/>
      <c r="S26" s="394"/>
      <c r="T26" s="394"/>
      <c r="U26" s="395"/>
    </row>
    <row r="27" spans="2:21" x14ac:dyDescent="0.2">
      <c r="B27" s="393"/>
      <c r="C27" s="394"/>
      <c r="D27" s="394"/>
      <c r="E27" s="394"/>
      <c r="F27" s="394"/>
      <c r="G27" s="394"/>
      <c r="H27" s="394"/>
      <c r="I27" s="394"/>
      <c r="J27" s="394"/>
      <c r="K27" s="394"/>
      <c r="L27" s="394"/>
      <c r="M27" s="394"/>
      <c r="N27" s="394"/>
      <c r="O27" s="394"/>
      <c r="P27" s="394"/>
      <c r="Q27" s="394"/>
      <c r="R27" s="394"/>
      <c r="S27" s="394"/>
      <c r="T27" s="394"/>
      <c r="U27" s="395"/>
    </row>
    <row r="28" spans="2:21" x14ac:dyDescent="0.2">
      <c r="B28" s="393"/>
      <c r="C28" s="394"/>
      <c r="D28" s="394"/>
      <c r="E28" s="394"/>
      <c r="F28" s="394"/>
      <c r="G28" s="394"/>
      <c r="H28" s="394"/>
      <c r="I28" s="394"/>
      <c r="J28" s="394"/>
      <c r="K28" s="394"/>
      <c r="L28" s="394"/>
      <c r="M28" s="394"/>
      <c r="N28" s="394"/>
      <c r="O28" s="394"/>
      <c r="P28" s="394"/>
      <c r="Q28" s="394"/>
      <c r="R28" s="394"/>
      <c r="S28" s="394"/>
      <c r="T28" s="394"/>
      <c r="U28" s="395"/>
    </row>
    <row r="29" spans="2:21" x14ac:dyDescent="0.2">
      <c r="B29" s="393"/>
      <c r="C29" s="394"/>
      <c r="D29" s="394"/>
      <c r="E29" s="394"/>
      <c r="F29" s="394"/>
      <c r="G29" s="394"/>
      <c r="H29" s="394"/>
      <c r="I29" s="394"/>
      <c r="J29" s="394"/>
      <c r="K29" s="394"/>
      <c r="L29" s="394"/>
      <c r="M29" s="394"/>
      <c r="N29" s="394"/>
      <c r="O29" s="394"/>
      <c r="P29" s="394"/>
      <c r="Q29" s="394"/>
      <c r="R29" s="394"/>
      <c r="S29" s="394"/>
      <c r="T29" s="394"/>
      <c r="U29" s="395"/>
    </row>
    <row r="30" spans="2:21" x14ac:dyDescent="0.2">
      <c r="B30" s="393"/>
      <c r="C30" s="394"/>
      <c r="D30" s="394"/>
      <c r="E30" s="394"/>
      <c r="F30" s="394"/>
      <c r="G30" s="394"/>
      <c r="H30" s="394"/>
      <c r="I30" s="394"/>
      <c r="J30" s="394"/>
      <c r="K30" s="394"/>
      <c r="L30" s="394"/>
      <c r="M30" s="394"/>
      <c r="N30" s="394"/>
      <c r="O30" s="394"/>
      <c r="P30" s="394"/>
      <c r="Q30" s="394"/>
      <c r="R30" s="394"/>
      <c r="S30" s="394"/>
      <c r="T30" s="394"/>
      <c r="U30" s="395"/>
    </row>
    <row r="31" spans="2:21" x14ac:dyDescent="0.2">
      <c r="B31" s="513"/>
      <c r="C31" s="486"/>
      <c r="D31" s="486"/>
      <c r="E31" s="486"/>
      <c r="F31" s="493" t="s">
        <v>14</v>
      </c>
      <c r="G31" s="493"/>
      <c r="H31" s="493"/>
      <c r="I31" s="493"/>
      <c r="J31" s="493"/>
      <c r="K31" s="493"/>
      <c r="L31" s="493"/>
      <c r="M31" s="493"/>
      <c r="N31" s="493"/>
      <c r="O31" s="493"/>
      <c r="P31" s="493"/>
      <c r="Q31" s="493"/>
      <c r="R31" s="486"/>
      <c r="S31" s="486"/>
      <c r="T31" s="486"/>
      <c r="U31" s="512"/>
    </row>
    <row r="32" spans="2:21" x14ac:dyDescent="0.2">
      <c r="B32" s="513"/>
      <c r="C32" s="486"/>
      <c r="D32" s="486"/>
      <c r="E32" s="486"/>
      <c r="F32" s="493"/>
      <c r="G32" s="493"/>
      <c r="H32" s="493"/>
      <c r="I32" s="493"/>
      <c r="J32" s="493"/>
      <c r="K32" s="493"/>
      <c r="L32" s="493"/>
      <c r="M32" s="493"/>
      <c r="N32" s="493"/>
      <c r="O32" s="493"/>
      <c r="P32" s="493"/>
      <c r="Q32" s="493"/>
      <c r="R32" s="486"/>
      <c r="S32" s="486"/>
      <c r="T32" s="486"/>
      <c r="U32" s="512"/>
    </row>
    <row r="33" spans="2:23" ht="15" thickBot="1" x14ac:dyDescent="0.25">
      <c r="B33" s="514"/>
      <c r="C33" s="497"/>
      <c r="D33" s="497"/>
      <c r="E33" s="497"/>
      <c r="F33" s="497"/>
      <c r="G33" s="497"/>
      <c r="H33" s="497"/>
      <c r="I33" s="497"/>
      <c r="J33" s="497"/>
      <c r="K33" s="497"/>
      <c r="L33" s="497"/>
      <c r="M33" s="497"/>
      <c r="N33" s="497"/>
      <c r="O33" s="497"/>
      <c r="P33" s="497"/>
      <c r="Q33" s="497"/>
      <c r="R33" s="497"/>
      <c r="S33" s="497"/>
      <c r="T33" s="497"/>
      <c r="U33" s="515"/>
    </row>
    <row r="34" spans="2:23" ht="15.75" thickTop="1" thickBot="1" x14ac:dyDescent="0.25">
      <c r="B34" s="500"/>
      <c r="C34" s="500"/>
      <c r="D34" s="500"/>
      <c r="E34" s="500"/>
      <c r="F34" s="500"/>
      <c r="G34" s="500"/>
      <c r="H34" s="500"/>
      <c r="I34" s="500"/>
      <c r="J34" s="500"/>
      <c r="K34" s="500"/>
      <c r="L34" s="500"/>
      <c r="M34" s="500"/>
      <c r="N34" s="500"/>
      <c r="O34" s="500"/>
      <c r="P34" s="500"/>
      <c r="Q34" s="500"/>
      <c r="R34" s="500"/>
      <c r="S34" s="500"/>
      <c r="T34" s="500"/>
      <c r="U34" s="500"/>
    </row>
    <row r="35" spans="2:23" ht="15.75" customHeight="1" thickTop="1" x14ac:dyDescent="0.2">
      <c r="B35" s="503" t="s">
        <v>16</v>
      </c>
      <c r="C35" s="504"/>
      <c r="D35" s="504"/>
      <c r="E35" s="504"/>
      <c r="F35" s="504"/>
      <c r="G35" s="504"/>
      <c r="H35" s="504"/>
      <c r="I35" s="504"/>
      <c r="J35" s="504"/>
      <c r="K35" s="504"/>
      <c r="L35" s="504"/>
      <c r="M35" s="504"/>
      <c r="N35" s="504"/>
      <c r="O35" s="504"/>
      <c r="P35" s="504"/>
      <c r="Q35" s="504"/>
      <c r="R35" s="504"/>
      <c r="S35" s="504"/>
      <c r="T35" s="504"/>
      <c r="U35" s="504"/>
      <c r="V35" s="504"/>
      <c r="W35" s="505"/>
    </row>
    <row r="36" spans="2:23" ht="15" customHeight="1" thickBot="1" x14ac:dyDescent="0.25">
      <c r="B36" s="506"/>
      <c r="C36" s="507"/>
      <c r="D36" s="507"/>
      <c r="E36" s="507"/>
      <c r="F36" s="507"/>
      <c r="G36" s="507"/>
      <c r="H36" s="507"/>
      <c r="I36" s="507"/>
      <c r="J36" s="507"/>
      <c r="K36" s="507"/>
      <c r="L36" s="507"/>
      <c r="M36" s="507"/>
      <c r="N36" s="507"/>
      <c r="O36" s="507"/>
      <c r="P36" s="507"/>
      <c r="Q36" s="507"/>
      <c r="R36" s="507"/>
      <c r="S36" s="507"/>
      <c r="T36" s="507"/>
      <c r="U36" s="507"/>
      <c r="V36" s="507"/>
      <c r="W36" s="508"/>
    </row>
    <row r="37" spans="2:23" ht="14.25" customHeight="1" thickTop="1" x14ac:dyDescent="0.2">
      <c r="B37" s="503"/>
      <c r="C37" s="504"/>
      <c r="D37" s="504"/>
      <c r="E37" s="504"/>
      <c r="F37" s="504"/>
      <c r="G37" s="504"/>
      <c r="H37" s="504"/>
      <c r="I37" s="504"/>
      <c r="J37" s="504"/>
      <c r="K37" s="504"/>
      <c r="L37" s="504"/>
      <c r="M37" s="504"/>
      <c r="N37" s="504"/>
      <c r="O37" s="504"/>
      <c r="P37" s="504"/>
      <c r="Q37" s="504"/>
      <c r="R37" s="504"/>
      <c r="S37" s="504"/>
      <c r="T37" s="504"/>
      <c r="U37" s="504"/>
      <c r="V37" s="504"/>
      <c r="W37" s="505"/>
    </row>
    <row r="38" spans="2:23" x14ac:dyDescent="0.2">
      <c r="B38" s="502" t="s">
        <v>17</v>
      </c>
      <c r="C38" s="493"/>
      <c r="D38" s="493"/>
      <c r="E38" s="493"/>
      <c r="F38" s="493"/>
      <c r="G38" s="493"/>
      <c r="H38" s="493"/>
      <c r="I38" s="493"/>
      <c r="J38" s="493"/>
      <c r="K38" s="493"/>
      <c r="L38" s="493"/>
      <c r="M38" s="493"/>
      <c r="N38" s="493"/>
      <c r="O38" s="493" t="s">
        <v>15</v>
      </c>
      <c r="P38" s="493"/>
      <c r="Q38" s="493"/>
      <c r="R38" s="493"/>
      <c r="S38" s="493"/>
      <c r="T38" s="492">
        <v>0.5</v>
      </c>
      <c r="U38" s="492"/>
      <c r="V38" s="492"/>
      <c r="W38" s="524"/>
    </row>
    <row r="39" spans="2:23" x14ac:dyDescent="0.2">
      <c r="B39" s="420"/>
      <c r="C39" s="493"/>
      <c r="D39" s="493"/>
      <c r="E39" s="493"/>
      <c r="F39" s="493"/>
      <c r="G39" s="493"/>
      <c r="H39" s="493"/>
      <c r="I39" s="493"/>
      <c r="J39" s="493"/>
      <c r="K39" s="493"/>
      <c r="L39" s="493"/>
      <c r="M39" s="493"/>
      <c r="N39" s="493"/>
      <c r="O39" s="493"/>
      <c r="P39" s="493"/>
      <c r="Q39" s="493"/>
      <c r="R39" s="493"/>
      <c r="S39" s="493"/>
      <c r="T39" s="492"/>
      <c r="U39" s="492"/>
      <c r="V39" s="492"/>
      <c r="W39" s="524"/>
    </row>
    <row r="40" spans="2:23" x14ac:dyDescent="0.2">
      <c r="B40" s="420" t="s">
        <v>18</v>
      </c>
      <c r="C40" s="493"/>
      <c r="D40" s="493"/>
      <c r="E40" s="493"/>
      <c r="F40" s="493"/>
      <c r="G40" s="493"/>
      <c r="H40" s="493"/>
      <c r="I40" s="493"/>
      <c r="J40" s="493"/>
      <c r="K40" s="493"/>
      <c r="L40" s="493"/>
      <c r="M40" s="493"/>
      <c r="N40" s="493"/>
      <c r="O40" s="493"/>
      <c r="P40" s="493"/>
      <c r="Q40" s="493" t="s">
        <v>19</v>
      </c>
      <c r="R40" s="493"/>
      <c r="S40" s="493"/>
      <c r="T40" s="493"/>
      <c r="U40" s="481" t="s">
        <v>25</v>
      </c>
      <c r="V40" s="481"/>
      <c r="W40" s="482"/>
    </row>
    <row r="41" spans="2:23" x14ac:dyDescent="0.2">
      <c r="B41" s="420"/>
      <c r="C41" s="493"/>
      <c r="D41" s="493"/>
      <c r="E41" s="493"/>
      <c r="F41" s="493"/>
      <c r="G41" s="493"/>
      <c r="H41" s="493"/>
      <c r="I41" s="493"/>
      <c r="J41" s="493"/>
      <c r="K41" s="493"/>
      <c r="L41" s="493"/>
      <c r="M41" s="493"/>
      <c r="N41" s="493"/>
      <c r="O41" s="493"/>
      <c r="P41" s="493"/>
      <c r="Q41" s="493"/>
      <c r="R41" s="493"/>
      <c r="S41" s="493"/>
      <c r="T41" s="493"/>
      <c r="U41" s="481"/>
      <c r="V41" s="481"/>
      <c r="W41" s="482"/>
    </row>
    <row r="42" spans="2:23" ht="15" x14ac:dyDescent="0.2">
      <c r="B42" s="420" t="s">
        <v>6</v>
      </c>
      <c r="C42" s="493" t="s">
        <v>20</v>
      </c>
      <c r="D42" s="493"/>
      <c r="E42" s="493"/>
      <c r="F42" s="493"/>
      <c r="G42" s="493" t="s">
        <v>21</v>
      </c>
      <c r="H42" s="493"/>
      <c r="I42" s="493"/>
      <c r="J42" s="493" t="s">
        <v>22</v>
      </c>
      <c r="K42" s="493" t="s">
        <v>23</v>
      </c>
      <c r="L42" s="493"/>
      <c r="M42" s="493"/>
      <c r="N42" s="493"/>
      <c r="O42" s="493"/>
      <c r="P42" s="493"/>
      <c r="Q42" s="493" t="s">
        <v>26</v>
      </c>
      <c r="R42" s="493"/>
      <c r="S42" s="481" t="s">
        <v>27</v>
      </c>
      <c r="T42" s="481"/>
      <c r="U42" s="481"/>
      <c r="V42" s="481"/>
      <c r="W42" s="482"/>
    </row>
    <row r="43" spans="2:23" ht="15" x14ac:dyDescent="0.2">
      <c r="B43" s="420"/>
      <c r="C43" s="493"/>
      <c r="D43" s="493"/>
      <c r="E43" s="493"/>
      <c r="F43" s="493"/>
      <c r="G43" s="493"/>
      <c r="H43" s="493"/>
      <c r="I43" s="493"/>
      <c r="J43" s="493"/>
      <c r="K43" s="493">
        <v>1</v>
      </c>
      <c r="L43" s="493"/>
      <c r="M43" s="493">
        <v>2</v>
      </c>
      <c r="N43" s="493"/>
      <c r="O43" s="493">
        <v>3</v>
      </c>
      <c r="P43" s="493"/>
      <c r="Q43" s="493"/>
      <c r="R43" s="493"/>
      <c r="S43" s="481"/>
      <c r="T43" s="481"/>
      <c r="U43" s="481"/>
      <c r="V43" s="481"/>
      <c r="W43" s="482"/>
    </row>
    <row r="44" spans="2:23" ht="18.75" customHeight="1" x14ac:dyDescent="0.2">
      <c r="B44" s="420"/>
      <c r="C44" s="493"/>
      <c r="D44" s="493"/>
      <c r="E44" s="493"/>
      <c r="F44" s="493"/>
      <c r="G44" s="493"/>
      <c r="H44" s="493"/>
      <c r="I44" s="493"/>
      <c r="J44" s="493"/>
      <c r="K44" s="493" t="s">
        <v>24</v>
      </c>
      <c r="L44" s="493"/>
      <c r="M44" s="493" t="s">
        <v>24</v>
      </c>
      <c r="N44" s="493"/>
      <c r="O44" s="493" t="s">
        <v>24</v>
      </c>
      <c r="P44" s="493"/>
      <c r="Q44" s="493"/>
      <c r="R44" s="493"/>
      <c r="S44" s="481"/>
      <c r="T44" s="481"/>
      <c r="U44" s="481"/>
      <c r="V44" s="481"/>
      <c r="W44" s="482"/>
    </row>
    <row r="45" spans="2:23" x14ac:dyDescent="0.2">
      <c r="B45" s="420">
        <v>1</v>
      </c>
      <c r="C45" s="394" t="s">
        <v>28</v>
      </c>
      <c r="D45" s="394"/>
      <c r="E45" s="394"/>
      <c r="F45" s="394"/>
      <c r="G45" s="394" t="s">
        <v>29</v>
      </c>
      <c r="H45" s="394"/>
      <c r="I45" s="394"/>
      <c r="J45" s="492">
        <v>0.4</v>
      </c>
      <c r="K45" s="491">
        <v>0.4</v>
      </c>
      <c r="L45" s="491"/>
      <c r="M45" s="491">
        <v>0.1</v>
      </c>
      <c r="N45" s="491"/>
      <c r="O45" s="491">
        <v>0.2</v>
      </c>
      <c r="P45" s="491"/>
      <c r="Q45" s="483">
        <f>IFERROR(AVERAGEIF(K45:P47,"&lt;&gt;0"),"")</f>
        <v>0.23333333333333331</v>
      </c>
      <c r="R45" s="483"/>
      <c r="S45" s="483">
        <f>IFERROR(Q45*J45,"")</f>
        <v>9.3333333333333324E-2</v>
      </c>
      <c r="T45" s="483"/>
      <c r="U45" s="394"/>
      <c r="V45" s="394"/>
      <c r="W45" s="395"/>
    </row>
    <row r="46" spans="2:23" x14ac:dyDescent="0.2">
      <c r="B46" s="420"/>
      <c r="C46" s="394"/>
      <c r="D46" s="394"/>
      <c r="E46" s="394"/>
      <c r="F46" s="394"/>
      <c r="G46" s="394"/>
      <c r="H46" s="394"/>
      <c r="I46" s="394"/>
      <c r="J46" s="492"/>
      <c r="K46" s="491"/>
      <c r="L46" s="491"/>
      <c r="M46" s="491"/>
      <c r="N46" s="491"/>
      <c r="O46" s="491"/>
      <c r="P46" s="491"/>
      <c r="Q46" s="483"/>
      <c r="R46" s="483"/>
      <c r="S46" s="483"/>
      <c r="T46" s="483"/>
      <c r="U46" s="394"/>
      <c r="V46" s="394"/>
      <c r="W46" s="395"/>
    </row>
    <row r="47" spans="2:23" x14ac:dyDescent="0.2">
      <c r="B47" s="420"/>
      <c r="C47" s="394"/>
      <c r="D47" s="394"/>
      <c r="E47" s="394"/>
      <c r="F47" s="394"/>
      <c r="G47" s="394"/>
      <c r="H47" s="394"/>
      <c r="I47" s="394"/>
      <c r="J47" s="492"/>
      <c r="K47" s="491"/>
      <c r="L47" s="491"/>
      <c r="M47" s="491"/>
      <c r="N47" s="491"/>
      <c r="O47" s="491"/>
      <c r="P47" s="491"/>
      <c r="Q47" s="483"/>
      <c r="R47" s="483"/>
      <c r="S47" s="483"/>
      <c r="T47" s="483"/>
      <c r="U47" s="394"/>
      <c r="V47" s="394"/>
      <c r="W47" s="395"/>
    </row>
    <row r="48" spans="2:23" x14ac:dyDescent="0.2">
      <c r="B48" s="420">
        <v>2</v>
      </c>
      <c r="C48" s="394" t="s">
        <v>28</v>
      </c>
      <c r="D48" s="394"/>
      <c r="E48" s="394"/>
      <c r="F48" s="394"/>
      <c r="G48" s="394" t="s">
        <v>29</v>
      </c>
      <c r="H48" s="394"/>
      <c r="I48" s="394"/>
      <c r="J48" s="492">
        <v>0.6</v>
      </c>
      <c r="K48" s="491">
        <v>0.6</v>
      </c>
      <c r="L48" s="491"/>
      <c r="M48" s="491">
        <v>0.3</v>
      </c>
      <c r="N48" s="491"/>
      <c r="O48" s="491">
        <v>0.1</v>
      </c>
      <c r="P48" s="491"/>
      <c r="Q48" s="483">
        <f t="shared" ref="Q48" si="0">IFERROR(AVERAGEIF(K48:P50,"&lt;&gt;0"),"")</f>
        <v>0.33333333333333331</v>
      </c>
      <c r="R48" s="483"/>
      <c r="S48" s="483">
        <f t="shared" ref="S48" si="1">IFERROR(Q48*J48,"")</f>
        <v>0.19999999999999998</v>
      </c>
      <c r="T48" s="483"/>
      <c r="U48" s="394"/>
      <c r="V48" s="394"/>
      <c r="W48" s="395"/>
    </row>
    <row r="49" spans="2:23" x14ac:dyDescent="0.2">
      <c r="B49" s="420"/>
      <c r="C49" s="394"/>
      <c r="D49" s="394"/>
      <c r="E49" s="394"/>
      <c r="F49" s="394"/>
      <c r="G49" s="394"/>
      <c r="H49" s="394"/>
      <c r="I49" s="394"/>
      <c r="J49" s="492"/>
      <c r="K49" s="491"/>
      <c r="L49" s="491"/>
      <c r="M49" s="491"/>
      <c r="N49" s="491"/>
      <c r="O49" s="491"/>
      <c r="P49" s="491"/>
      <c r="Q49" s="483"/>
      <c r="R49" s="483"/>
      <c r="S49" s="483"/>
      <c r="T49" s="483"/>
      <c r="U49" s="394"/>
      <c r="V49" s="394"/>
      <c r="W49" s="395"/>
    </row>
    <row r="50" spans="2:23" x14ac:dyDescent="0.2">
      <c r="B50" s="420"/>
      <c r="C50" s="394"/>
      <c r="D50" s="394"/>
      <c r="E50" s="394"/>
      <c r="F50" s="394"/>
      <c r="G50" s="394"/>
      <c r="H50" s="394"/>
      <c r="I50" s="394"/>
      <c r="J50" s="492"/>
      <c r="K50" s="491"/>
      <c r="L50" s="491"/>
      <c r="M50" s="491"/>
      <c r="N50" s="491"/>
      <c r="O50" s="491"/>
      <c r="P50" s="491"/>
      <c r="Q50" s="483"/>
      <c r="R50" s="483"/>
      <c r="S50" s="483"/>
      <c r="T50" s="483"/>
      <c r="U50" s="394"/>
      <c r="V50" s="394"/>
      <c r="W50" s="395"/>
    </row>
    <row r="51" spans="2:23" x14ac:dyDescent="0.2">
      <c r="B51" s="420">
        <v>3</v>
      </c>
      <c r="C51" s="394"/>
      <c r="D51" s="394"/>
      <c r="E51" s="394"/>
      <c r="F51" s="394"/>
      <c r="G51" s="394"/>
      <c r="H51" s="394"/>
      <c r="I51" s="394"/>
      <c r="J51" s="492"/>
      <c r="K51" s="491"/>
      <c r="L51" s="491"/>
      <c r="M51" s="491"/>
      <c r="N51" s="491"/>
      <c r="O51" s="491"/>
      <c r="P51" s="491"/>
      <c r="Q51" s="483" t="str">
        <f t="shared" ref="Q51" si="2">IFERROR(AVERAGEIF(K51:P53,"&lt;&gt;0"),"")</f>
        <v/>
      </c>
      <c r="R51" s="483"/>
      <c r="S51" s="483" t="str">
        <f t="shared" ref="S51" si="3">IFERROR(Q51*J51,"")</f>
        <v/>
      </c>
      <c r="T51" s="483"/>
      <c r="U51" s="394"/>
      <c r="V51" s="394"/>
      <c r="W51" s="395"/>
    </row>
    <row r="52" spans="2:23" x14ac:dyDescent="0.2">
      <c r="B52" s="420"/>
      <c r="C52" s="394"/>
      <c r="D52" s="394"/>
      <c r="E52" s="394"/>
      <c r="F52" s="394"/>
      <c r="G52" s="394"/>
      <c r="H52" s="394"/>
      <c r="I52" s="394"/>
      <c r="J52" s="492"/>
      <c r="K52" s="491"/>
      <c r="L52" s="491"/>
      <c r="M52" s="491"/>
      <c r="N52" s="491"/>
      <c r="O52" s="491"/>
      <c r="P52" s="491"/>
      <c r="Q52" s="483"/>
      <c r="R52" s="483"/>
      <c r="S52" s="483"/>
      <c r="T52" s="483"/>
      <c r="U52" s="394"/>
      <c r="V52" s="394"/>
      <c r="W52" s="395"/>
    </row>
    <row r="53" spans="2:23" x14ac:dyDescent="0.2">
      <c r="B53" s="420"/>
      <c r="C53" s="394"/>
      <c r="D53" s="394"/>
      <c r="E53" s="394"/>
      <c r="F53" s="394"/>
      <c r="G53" s="394"/>
      <c r="H53" s="394"/>
      <c r="I53" s="394"/>
      <c r="J53" s="492"/>
      <c r="K53" s="491"/>
      <c r="L53" s="491"/>
      <c r="M53" s="491"/>
      <c r="N53" s="491"/>
      <c r="O53" s="491"/>
      <c r="P53" s="491"/>
      <c r="Q53" s="483"/>
      <c r="R53" s="483"/>
      <c r="S53" s="483"/>
      <c r="T53" s="483"/>
      <c r="U53" s="394"/>
      <c r="V53" s="394"/>
      <c r="W53" s="395"/>
    </row>
    <row r="54" spans="2:23" x14ac:dyDescent="0.2">
      <c r="B54" s="420">
        <v>4</v>
      </c>
      <c r="C54" s="394"/>
      <c r="D54" s="394"/>
      <c r="E54" s="394"/>
      <c r="F54" s="394"/>
      <c r="G54" s="394"/>
      <c r="H54" s="394"/>
      <c r="I54" s="394"/>
      <c r="J54" s="492"/>
      <c r="K54" s="491"/>
      <c r="L54" s="491"/>
      <c r="M54" s="491"/>
      <c r="N54" s="491"/>
      <c r="O54" s="491"/>
      <c r="P54" s="491"/>
      <c r="Q54" s="483" t="str">
        <f t="shared" ref="Q54" si="4">IFERROR(AVERAGEIF(K54:P56,"&lt;&gt;0"),"")</f>
        <v/>
      </c>
      <c r="R54" s="483"/>
      <c r="S54" s="483" t="str">
        <f t="shared" ref="S54" si="5">IFERROR(Q54*J54,"")</f>
        <v/>
      </c>
      <c r="T54" s="483"/>
      <c r="U54" s="394"/>
      <c r="V54" s="394"/>
      <c r="W54" s="395"/>
    </row>
    <row r="55" spans="2:23" x14ac:dyDescent="0.2">
      <c r="B55" s="420"/>
      <c r="C55" s="394"/>
      <c r="D55" s="394"/>
      <c r="E55" s="394"/>
      <c r="F55" s="394"/>
      <c r="G55" s="394"/>
      <c r="H55" s="394"/>
      <c r="I55" s="394"/>
      <c r="J55" s="492"/>
      <c r="K55" s="491"/>
      <c r="L55" s="491"/>
      <c r="M55" s="491"/>
      <c r="N55" s="491"/>
      <c r="O55" s="491"/>
      <c r="P55" s="491"/>
      <c r="Q55" s="483"/>
      <c r="R55" s="483"/>
      <c r="S55" s="483"/>
      <c r="T55" s="483"/>
      <c r="U55" s="394"/>
      <c r="V55" s="394"/>
      <c r="W55" s="395"/>
    </row>
    <row r="56" spans="2:23" x14ac:dyDescent="0.2">
      <c r="B56" s="420"/>
      <c r="C56" s="394"/>
      <c r="D56" s="394"/>
      <c r="E56" s="394"/>
      <c r="F56" s="394"/>
      <c r="G56" s="394"/>
      <c r="H56" s="394"/>
      <c r="I56" s="394"/>
      <c r="J56" s="492"/>
      <c r="K56" s="491"/>
      <c r="L56" s="491"/>
      <c r="M56" s="491"/>
      <c r="N56" s="491"/>
      <c r="O56" s="491"/>
      <c r="P56" s="491"/>
      <c r="Q56" s="483"/>
      <c r="R56" s="483"/>
      <c r="S56" s="483"/>
      <c r="T56" s="483"/>
      <c r="U56" s="394"/>
      <c r="V56" s="394"/>
      <c r="W56" s="395"/>
    </row>
    <row r="57" spans="2:23" x14ac:dyDescent="0.2">
      <c r="B57" s="420">
        <v>5</v>
      </c>
      <c r="C57" s="394"/>
      <c r="D57" s="394"/>
      <c r="E57" s="394"/>
      <c r="F57" s="394"/>
      <c r="G57" s="394"/>
      <c r="H57" s="394"/>
      <c r="I57" s="394"/>
      <c r="J57" s="492"/>
      <c r="K57" s="491"/>
      <c r="L57" s="491"/>
      <c r="M57" s="491"/>
      <c r="N57" s="491"/>
      <c r="O57" s="491"/>
      <c r="P57" s="491"/>
      <c r="Q57" s="483" t="str">
        <f t="shared" ref="Q57" si="6">IFERROR(AVERAGEIF(K57:P59,"&lt;&gt;0"),"")</f>
        <v/>
      </c>
      <c r="R57" s="483"/>
      <c r="S57" s="483" t="str">
        <f t="shared" ref="S57" si="7">IFERROR(Q57*J57,"")</f>
        <v/>
      </c>
      <c r="T57" s="483"/>
      <c r="U57" s="394"/>
      <c r="V57" s="394"/>
      <c r="W57" s="395"/>
    </row>
    <row r="58" spans="2:23" x14ac:dyDescent="0.2">
      <c r="B58" s="420"/>
      <c r="C58" s="394"/>
      <c r="D58" s="394"/>
      <c r="E58" s="394"/>
      <c r="F58" s="394"/>
      <c r="G58" s="394"/>
      <c r="H58" s="394"/>
      <c r="I58" s="394"/>
      <c r="J58" s="492"/>
      <c r="K58" s="491"/>
      <c r="L58" s="491"/>
      <c r="M58" s="491"/>
      <c r="N58" s="491"/>
      <c r="O58" s="491"/>
      <c r="P58" s="491"/>
      <c r="Q58" s="483"/>
      <c r="R58" s="483"/>
      <c r="S58" s="483"/>
      <c r="T58" s="483"/>
      <c r="U58" s="394"/>
      <c r="V58" s="394"/>
      <c r="W58" s="395"/>
    </row>
    <row r="59" spans="2:23" x14ac:dyDescent="0.2">
      <c r="B59" s="420"/>
      <c r="C59" s="394"/>
      <c r="D59" s="394"/>
      <c r="E59" s="394"/>
      <c r="F59" s="394"/>
      <c r="G59" s="394"/>
      <c r="H59" s="394"/>
      <c r="I59" s="394"/>
      <c r="J59" s="492"/>
      <c r="K59" s="491"/>
      <c r="L59" s="491"/>
      <c r="M59" s="491"/>
      <c r="N59" s="491"/>
      <c r="O59" s="491"/>
      <c r="P59" s="491"/>
      <c r="Q59" s="483"/>
      <c r="R59" s="483"/>
      <c r="S59" s="483"/>
      <c r="T59" s="483"/>
      <c r="U59" s="394"/>
      <c r="V59" s="394"/>
      <c r="W59" s="395"/>
    </row>
    <row r="60" spans="2:23" ht="9.75" customHeight="1" x14ac:dyDescent="0.2">
      <c r="B60" s="3"/>
      <c r="C60" s="486"/>
      <c r="D60" s="486"/>
      <c r="E60" s="486"/>
      <c r="F60" s="486"/>
      <c r="G60" s="486"/>
      <c r="H60" s="486"/>
      <c r="I60" s="486"/>
      <c r="J60" s="486"/>
      <c r="K60" s="486"/>
      <c r="L60" s="486"/>
      <c r="M60" s="486"/>
      <c r="N60" s="486"/>
      <c r="O60" s="486"/>
      <c r="P60" s="486"/>
      <c r="Q60" s="486"/>
      <c r="R60" s="486"/>
      <c r="S60" s="486"/>
      <c r="T60" s="486"/>
      <c r="U60" s="486"/>
      <c r="V60" s="486"/>
      <c r="W60" s="512"/>
    </row>
    <row r="61" spans="2:23" x14ac:dyDescent="0.2">
      <c r="B61" s="513"/>
      <c r="C61" s="486"/>
      <c r="D61" s="484" t="s">
        <v>30</v>
      </c>
      <c r="E61" s="484"/>
      <c r="F61" s="484"/>
      <c r="G61" s="484"/>
      <c r="H61" s="484"/>
      <c r="I61" s="484"/>
      <c r="J61" s="495">
        <f>SUM(J45:J59)</f>
        <v>1</v>
      </c>
      <c r="K61" s="486"/>
      <c r="L61" s="486"/>
      <c r="M61" s="484" t="s">
        <v>31</v>
      </c>
      <c r="N61" s="484"/>
      <c r="O61" s="484"/>
      <c r="P61" s="484"/>
      <c r="Q61" s="484"/>
      <c r="R61" s="484"/>
      <c r="S61" s="498">
        <f>SUMIF(S45:T59,"&lt;&gt;0")</f>
        <v>0.29333333333333333</v>
      </c>
      <c r="T61" s="498"/>
      <c r="U61" s="486"/>
      <c r="V61" s="486"/>
      <c r="W61" s="512"/>
    </row>
    <row r="62" spans="2:23" x14ac:dyDescent="0.2">
      <c r="B62" s="513"/>
      <c r="C62" s="486"/>
      <c r="D62" s="484"/>
      <c r="E62" s="484"/>
      <c r="F62" s="484"/>
      <c r="G62" s="484"/>
      <c r="H62" s="484"/>
      <c r="I62" s="484"/>
      <c r="J62" s="495"/>
      <c r="K62" s="486"/>
      <c r="L62" s="486"/>
      <c r="M62" s="484"/>
      <c r="N62" s="484"/>
      <c r="O62" s="484"/>
      <c r="P62" s="484"/>
      <c r="Q62" s="484"/>
      <c r="R62" s="484"/>
      <c r="S62" s="498"/>
      <c r="T62" s="498"/>
      <c r="U62" s="486"/>
      <c r="V62" s="486"/>
      <c r="W62" s="512"/>
    </row>
    <row r="63" spans="2:23" x14ac:dyDescent="0.2">
      <c r="B63" s="513"/>
      <c r="C63" s="486"/>
      <c r="D63" s="484"/>
      <c r="E63" s="484"/>
      <c r="F63" s="484"/>
      <c r="G63" s="484"/>
      <c r="H63" s="484"/>
      <c r="I63" s="484"/>
      <c r="J63" s="495"/>
      <c r="K63" s="486"/>
      <c r="L63" s="486"/>
      <c r="M63" s="484"/>
      <c r="N63" s="484"/>
      <c r="O63" s="484"/>
      <c r="P63" s="484"/>
      <c r="Q63" s="484"/>
      <c r="R63" s="484"/>
      <c r="S63" s="498"/>
      <c r="T63" s="498"/>
      <c r="U63" s="486"/>
      <c r="V63" s="486"/>
      <c r="W63" s="512"/>
    </row>
    <row r="64" spans="2:23" x14ac:dyDescent="0.2">
      <c r="B64" s="513"/>
      <c r="C64" s="486"/>
      <c r="D64" s="486"/>
      <c r="E64" s="486"/>
      <c r="F64" s="486"/>
      <c r="G64" s="486"/>
      <c r="H64" s="486"/>
      <c r="I64" s="486"/>
      <c r="J64" s="486"/>
      <c r="K64" s="486"/>
      <c r="L64" s="486"/>
      <c r="M64" s="486"/>
      <c r="N64" s="486"/>
      <c r="O64" s="486"/>
      <c r="P64" s="486"/>
      <c r="Q64" s="486"/>
      <c r="R64" s="486"/>
      <c r="S64" s="486"/>
      <c r="T64" s="486"/>
      <c r="U64" s="486"/>
      <c r="V64" s="486"/>
      <c r="W64" s="512"/>
    </row>
    <row r="65" spans="2:23" x14ac:dyDescent="0.2">
      <c r="B65" s="420" t="s">
        <v>32</v>
      </c>
      <c r="C65" s="493"/>
      <c r="D65" s="493"/>
      <c r="E65" s="493"/>
      <c r="F65" s="493"/>
      <c r="G65" s="493"/>
      <c r="H65" s="493"/>
      <c r="I65" s="493"/>
      <c r="J65" s="493"/>
      <c r="K65" s="493"/>
      <c r="L65" s="493"/>
      <c r="M65" s="493"/>
      <c r="N65" s="493"/>
      <c r="O65" s="493"/>
      <c r="P65" s="493"/>
      <c r="Q65" s="493" t="s">
        <v>19</v>
      </c>
      <c r="R65" s="493"/>
      <c r="S65" s="493"/>
      <c r="T65" s="493"/>
      <c r="U65" s="481" t="s">
        <v>25</v>
      </c>
      <c r="V65" s="481"/>
      <c r="W65" s="482"/>
    </row>
    <row r="66" spans="2:23" x14ac:dyDescent="0.2">
      <c r="B66" s="420"/>
      <c r="C66" s="493"/>
      <c r="D66" s="493"/>
      <c r="E66" s="493"/>
      <c r="F66" s="493"/>
      <c r="G66" s="493"/>
      <c r="H66" s="493"/>
      <c r="I66" s="493"/>
      <c r="J66" s="493"/>
      <c r="K66" s="493"/>
      <c r="L66" s="493"/>
      <c r="M66" s="493"/>
      <c r="N66" s="493"/>
      <c r="O66" s="493"/>
      <c r="P66" s="493"/>
      <c r="Q66" s="493"/>
      <c r="R66" s="493"/>
      <c r="S66" s="493"/>
      <c r="T66" s="493"/>
      <c r="U66" s="481"/>
      <c r="V66" s="481"/>
      <c r="W66" s="482"/>
    </row>
    <row r="67" spans="2:23" ht="15" x14ac:dyDescent="0.2">
      <c r="B67" s="420" t="s">
        <v>6</v>
      </c>
      <c r="C67" s="493" t="s">
        <v>33</v>
      </c>
      <c r="D67" s="493"/>
      <c r="E67" s="493"/>
      <c r="F67" s="493"/>
      <c r="G67" s="493" t="s">
        <v>21</v>
      </c>
      <c r="H67" s="493"/>
      <c r="I67" s="493"/>
      <c r="J67" s="493" t="s">
        <v>22</v>
      </c>
      <c r="K67" s="493" t="s">
        <v>23</v>
      </c>
      <c r="L67" s="493"/>
      <c r="M67" s="493"/>
      <c r="N67" s="493"/>
      <c r="O67" s="493"/>
      <c r="P67" s="493"/>
      <c r="Q67" s="493" t="s">
        <v>26</v>
      </c>
      <c r="R67" s="493"/>
      <c r="S67" s="481" t="s">
        <v>27</v>
      </c>
      <c r="T67" s="481"/>
      <c r="U67" s="481"/>
      <c r="V67" s="481"/>
      <c r="W67" s="482"/>
    </row>
    <row r="68" spans="2:23" ht="15" x14ac:dyDescent="0.2">
      <c r="B68" s="420"/>
      <c r="C68" s="493"/>
      <c r="D68" s="493"/>
      <c r="E68" s="493"/>
      <c r="F68" s="493"/>
      <c r="G68" s="493"/>
      <c r="H68" s="493"/>
      <c r="I68" s="493"/>
      <c r="J68" s="493"/>
      <c r="K68" s="493">
        <v>1</v>
      </c>
      <c r="L68" s="493"/>
      <c r="M68" s="493">
        <v>2</v>
      </c>
      <c r="N68" s="493"/>
      <c r="O68" s="493">
        <v>3</v>
      </c>
      <c r="P68" s="493"/>
      <c r="Q68" s="493"/>
      <c r="R68" s="493"/>
      <c r="S68" s="481"/>
      <c r="T68" s="481"/>
      <c r="U68" s="481"/>
      <c r="V68" s="481"/>
      <c r="W68" s="482"/>
    </row>
    <row r="69" spans="2:23" ht="15" x14ac:dyDescent="0.2">
      <c r="B69" s="420"/>
      <c r="C69" s="493"/>
      <c r="D69" s="493"/>
      <c r="E69" s="493"/>
      <c r="F69" s="493"/>
      <c r="G69" s="493"/>
      <c r="H69" s="493"/>
      <c r="I69" s="493"/>
      <c r="J69" s="493"/>
      <c r="K69" s="493" t="s">
        <v>24</v>
      </c>
      <c r="L69" s="493"/>
      <c r="M69" s="493" t="s">
        <v>24</v>
      </c>
      <c r="N69" s="493"/>
      <c r="O69" s="493" t="s">
        <v>24</v>
      </c>
      <c r="P69" s="493"/>
      <c r="Q69" s="493"/>
      <c r="R69" s="493"/>
      <c r="S69" s="481"/>
      <c r="T69" s="481"/>
      <c r="U69" s="481"/>
      <c r="V69" s="481"/>
      <c r="W69" s="482"/>
    </row>
    <row r="70" spans="2:23" x14ac:dyDescent="0.2">
      <c r="B70" s="420">
        <v>1</v>
      </c>
      <c r="C70" s="394" t="s">
        <v>28</v>
      </c>
      <c r="D70" s="394"/>
      <c r="E70" s="394"/>
      <c r="F70" s="394"/>
      <c r="G70" s="394" t="s">
        <v>29</v>
      </c>
      <c r="H70" s="394"/>
      <c r="I70" s="394"/>
      <c r="J70" s="492">
        <v>0.4</v>
      </c>
      <c r="K70" s="491">
        <v>0.5</v>
      </c>
      <c r="L70" s="491"/>
      <c r="M70" s="491">
        <v>0.5</v>
      </c>
      <c r="N70" s="491"/>
      <c r="O70" s="491">
        <v>0.4</v>
      </c>
      <c r="P70" s="491"/>
      <c r="Q70" s="483">
        <f>IFERROR(AVERAGEIF(K70:P72,"&lt;&gt;0"),"")</f>
        <v>0.46666666666666662</v>
      </c>
      <c r="R70" s="483"/>
      <c r="S70" s="483">
        <f>IFERROR(Q70*J70,"")</f>
        <v>0.18666666666666665</v>
      </c>
      <c r="T70" s="483"/>
      <c r="U70" s="394"/>
      <c r="V70" s="394"/>
      <c r="W70" s="395"/>
    </row>
    <row r="71" spans="2:23" x14ac:dyDescent="0.2">
      <c r="B71" s="420"/>
      <c r="C71" s="394"/>
      <c r="D71" s="394"/>
      <c r="E71" s="394"/>
      <c r="F71" s="394"/>
      <c r="G71" s="394"/>
      <c r="H71" s="394"/>
      <c r="I71" s="394"/>
      <c r="J71" s="492"/>
      <c r="K71" s="491"/>
      <c r="L71" s="491"/>
      <c r="M71" s="491"/>
      <c r="N71" s="491"/>
      <c r="O71" s="491"/>
      <c r="P71" s="491"/>
      <c r="Q71" s="483"/>
      <c r="R71" s="483"/>
      <c r="S71" s="483"/>
      <c r="T71" s="483"/>
      <c r="U71" s="394"/>
      <c r="V71" s="394"/>
      <c r="W71" s="395"/>
    </row>
    <row r="72" spans="2:23" x14ac:dyDescent="0.2">
      <c r="B72" s="420"/>
      <c r="C72" s="394"/>
      <c r="D72" s="394"/>
      <c r="E72" s="394"/>
      <c r="F72" s="394"/>
      <c r="G72" s="394"/>
      <c r="H72" s="394"/>
      <c r="I72" s="394"/>
      <c r="J72" s="492"/>
      <c r="K72" s="491"/>
      <c r="L72" s="491"/>
      <c r="M72" s="491"/>
      <c r="N72" s="491"/>
      <c r="O72" s="491"/>
      <c r="P72" s="491"/>
      <c r="Q72" s="483"/>
      <c r="R72" s="483"/>
      <c r="S72" s="483"/>
      <c r="T72" s="483"/>
      <c r="U72" s="394"/>
      <c r="V72" s="394"/>
      <c r="W72" s="395"/>
    </row>
    <row r="73" spans="2:23" x14ac:dyDescent="0.2">
      <c r="B73" s="420">
        <v>2</v>
      </c>
      <c r="C73" s="394" t="s">
        <v>28</v>
      </c>
      <c r="D73" s="394"/>
      <c r="E73" s="394"/>
      <c r="F73" s="394"/>
      <c r="G73" s="394" t="s">
        <v>29</v>
      </c>
      <c r="H73" s="394"/>
      <c r="I73" s="394"/>
      <c r="J73" s="492">
        <v>0.6</v>
      </c>
      <c r="K73" s="491">
        <v>0.7</v>
      </c>
      <c r="L73" s="491"/>
      <c r="M73" s="491">
        <v>0.4</v>
      </c>
      <c r="N73" s="491"/>
      <c r="O73" s="491">
        <v>0.2</v>
      </c>
      <c r="P73" s="491"/>
      <c r="Q73" s="483">
        <f t="shared" ref="Q73" si="8">IFERROR(AVERAGEIF(K73:P75,"&lt;&gt;0"),"")</f>
        <v>0.43333333333333335</v>
      </c>
      <c r="R73" s="483"/>
      <c r="S73" s="483">
        <f t="shared" ref="S73" si="9">IFERROR(Q73*J73,"")</f>
        <v>0.26</v>
      </c>
      <c r="T73" s="483"/>
      <c r="U73" s="394"/>
      <c r="V73" s="394"/>
      <c r="W73" s="395"/>
    </row>
    <row r="74" spans="2:23" x14ac:dyDescent="0.2">
      <c r="B74" s="420"/>
      <c r="C74" s="394"/>
      <c r="D74" s="394"/>
      <c r="E74" s="394"/>
      <c r="F74" s="394"/>
      <c r="G74" s="394"/>
      <c r="H74" s="394"/>
      <c r="I74" s="394"/>
      <c r="J74" s="492"/>
      <c r="K74" s="491"/>
      <c r="L74" s="491"/>
      <c r="M74" s="491"/>
      <c r="N74" s="491"/>
      <c r="O74" s="491"/>
      <c r="P74" s="491"/>
      <c r="Q74" s="483"/>
      <c r="R74" s="483"/>
      <c r="S74" s="483"/>
      <c r="T74" s="483"/>
      <c r="U74" s="394"/>
      <c r="V74" s="394"/>
      <c r="W74" s="395"/>
    </row>
    <row r="75" spans="2:23" x14ac:dyDescent="0.2">
      <c r="B75" s="420"/>
      <c r="C75" s="394"/>
      <c r="D75" s="394"/>
      <c r="E75" s="394"/>
      <c r="F75" s="394"/>
      <c r="G75" s="394"/>
      <c r="H75" s="394"/>
      <c r="I75" s="394"/>
      <c r="J75" s="492"/>
      <c r="K75" s="491"/>
      <c r="L75" s="491"/>
      <c r="M75" s="491"/>
      <c r="N75" s="491"/>
      <c r="O75" s="491"/>
      <c r="P75" s="491"/>
      <c r="Q75" s="483"/>
      <c r="R75" s="483"/>
      <c r="S75" s="483"/>
      <c r="T75" s="483"/>
      <c r="U75" s="394"/>
      <c r="V75" s="394"/>
      <c r="W75" s="395"/>
    </row>
    <row r="76" spans="2:23" x14ac:dyDescent="0.2">
      <c r="B76" s="420">
        <v>3</v>
      </c>
      <c r="C76" s="394"/>
      <c r="D76" s="394"/>
      <c r="E76" s="394"/>
      <c r="F76" s="394"/>
      <c r="G76" s="394"/>
      <c r="H76" s="394"/>
      <c r="I76" s="394"/>
      <c r="J76" s="492"/>
      <c r="K76" s="491"/>
      <c r="L76" s="491"/>
      <c r="M76" s="491"/>
      <c r="N76" s="491"/>
      <c r="O76" s="491"/>
      <c r="P76" s="491"/>
      <c r="Q76" s="483" t="str">
        <f t="shared" ref="Q76" si="10">IFERROR(AVERAGEIF(K76:P78,"&lt;&gt;0"),"")</f>
        <v/>
      </c>
      <c r="R76" s="483"/>
      <c r="S76" s="483" t="str">
        <f t="shared" ref="S76" si="11">IFERROR(Q76*J76,"")</f>
        <v/>
      </c>
      <c r="T76" s="483"/>
      <c r="U76" s="394"/>
      <c r="V76" s="394"/>
      <c r="W76" s="395"/>
    </row>
    <row r="77" spans="2:23" x14ac:dyDescent="0.2">
      <c r="B77" s="420"/>
      <c r="C77" s="394"/>
      <c r="D77" s="394"/>
      <c r="E77" s="394"/>
      <c r="F77" s="394"/>
      <c r="G77" s="394"/>
      <c r="H77" s="394"/>
      <c r="I77" s="394"/>
      <c r="J77" s="492"/>
      <c r="K77" s="491"/>
      <c r="L77" s="491"/>
      <c r="M77" s="491"/>
      <c r="N77" s="491"/>
      <c r="O77" s="491"/>
      <c r="P77" s="491"/>
      <c r="Q77" s="483"/>
      <c r="R77" s="483"/>
      <c r="S77" s="483"/>
      <c r="T77" s="483"/>
      <c r="U77" s="394"/>
      <c r="V77" s="394"/>
      <c r="W77" s="395"/>
    </row>
    <row r="78" spans="2:23" x14ac:dyDescent="0.2">
      <c r="B78" s="420"/>
      <c r="C78" s="394"/>
      <c r="D78" s="394"/>
      <c r="E78" s="394"/>
      <c r="F78" s="394"/>
      <c r="G78" s="394"/>
      <c r="H78" s="394"/>
      <c r="I78" s="394"/>
      <c r="J78" s="492"/>
      <c r="K78" s="491"/>
      <c r="L78" s="491"/>
      <c r="M78" s="491"/>
      <c r="N78" s="491"/>
      <c r="O78" s="491"/>
      <c r="P78" s="491"/>
      <c r="Q78" s="483"/>
      <c r="R78" s="483"/>
      <c r="S78" s="483"/>
      <c r="T78" s="483"/>
      <c r="U78" s="394"/>
      <c r="V78" s="394"/>
      <c r="W78" s="395"/>
    </row>
    <row r="79" spans="2:23" x14ac:dyDescent="0.2">
      <c r="B79" s="420">
        <v>4</v>
      </c>
      <c r="C79" s="394"/>
      <c r="D79" s="394"/>
      <c r="E79" s="394"/>
      <c r="F79" s="394"/>
      <c r="G79" s="394"/>
      <c r="H79" s="394"/>
      <c r="I79" s="394"/>
      <c r="J79" s="492"/>
      <c r="K79" s="491"/>
      <c r="L79" s="491"/>
      <c r="M79" s="491"/>
      <c r="N79" s="491"/>
      <c r="O79" s="491"/>
      <c r="P79" s="491"/>
      <c r="Q79" s="483" t="str">
        <f t="shared" ref="Q79" si="12">IFERROR(AVERAGEIF(K79:P81,"&lt;&gt;0"),"")</f>
        <v/>
      </c>
      <c r="R79" s="483"/>
      <c r="S79" s="483" t="str">
        <f t="shared" ref="S79" si="13">IFERROR(Q79*J79,"")</f>
        <v/>
      </c>
      <c r="T79" s="483"/>
      <c r="U79" s="394"/>
      <c r="V79" s="394"/>
      <c r="W79" s="395"/>
    </row>
    <row r="80" spans="2:23" x14ac:dyDescent="0.2">
      <c r="B80" s="420"/>
      <c r="C80" s="394"/>
      <c r="D80" s="394"/>
      <c r="E80" s="394"/>
      <c r="F80" s="394"/>
      <c r="G80" s="394"/>
      <c r="H80" s="394"/>
      <c r="I80" s="394"/>
      <c r="J80" s="492"/>
      <c r="K80" s="491"/>
      <c r="L80" s="491"/>
      <c r="M80" s="491"/>
      <c r="N80" s="491"/>
      <c r="O80" s="491"/>
      <c r="P80" s="491"/>
      <c r="Q80" s="483"/>
      <c r="R80" s="483"/>
      <c r="S80" s="483"/>
      <c r="T80" s="483"/>
      <c r="U80" s="394"/>
      <c r="V80" s="394"/>
      <c r="W80" s="395"/>
    </row>
    <row r="81" spans="2:31" x14ac:dyDescent="0.2">
      <c r="B81" s="420"/>
      <c r="C81" s="394"/>
      <c r="D81" s="394"/>
      <c r="E81" s="394"/>
      <c r="F81" s="394"/>
      <c r="G81" s="394"/>
      <c r="H81" s="394"/>
      <c r="I81" s="394"/>
      <c r="J81" s="492"/>
      <c r="K81" s="491"/>
      <c r="L81" s="491"/>
      <c r="M81" s="491"/>
      <c r="N81" s="491"/>
      <c r="O81" s="491"/>
      <c r="P81" s="491"/>
      <c r="Q81" s="483"/>
      <c r="R81" s="483"/>
      <c r="S81" s="483"/>
      <c r="T81" s="483"/>
      <c r="U81" s="394"/>
      <c r="V81" s="394"/>
      <c r="W81" s="395"/>
    </row>
    <row r="82" spans="2:31" x14ac:dyDescent="0.2">
      <c r="B82" s="420">
        <v>5</v>
      </c>
      <c r="C82" s="394"/>
      <c r="D82" s="394"/>
      <c r="E82" s="394"/>
      <c r="F82" s="394"/>
      <c r="G82" s="394"/>
      <c r="H82" s="394"/>
      <c r="I82" s="394"/>
      <c r="J82" s="492"/>
      <c r="K82" s="491"/>
      <c r="L82" s="491"/>
      <c r="M82" s="491"/>
      <c r="N82" s="491"/>
      <c r="O82" s="491"/>
      <c r="P82" s="491"/>
      <c r="Q82" s="483" t="str">
        <f t="shared" ref="Q82" si="14">IFERROR(AVERAGEIF(K82:P84,"&lt;&gt;0"),"")</f>
        <v/>
      </c>
      <c r="R82" s="483"/>
      <c r="S82" s="483" t="str">
        <f t="shared" ref="S82" si="15">IFERROR(Q82*J82,"")</f>
        <v/>
      </c>
      <c r="T82" s="483"/>
      <c r="U82" s="394"/>
      <c r="V82" s="394"/>
      <c r="W82" s="395"/>
    </row>
    <row r="83" spans="2:31" x14ac:dyDescent="0.2">
      <c r="B83" s="420"/>
      <c r="C83" s="394"/>
      <c r="D83" s="394"/>
      <c r="E83" s="394"/>
      <c r="F83" s="394"/>
      <c r="G83" s="394"/>
      <c r="H83" s="394"/>
      <c r="I83" s="394"/>
      <c r="J83" s="492"/>
      <c r="K83" s="491"/>
      <c r="L83" s="491"/>
      <c r="M83" s="491"/>
      <c r="N83" s="491"/>
      <c r="O83" s="491"/>
      <c r="P83" s="491"/>
      <c r="Q83" s="483"/>
      <c r="R83" s="483"/>
      <c r="S83" s="483"/>
      <c r="T83" s="483"/>
      <c r="U83" s="394"/>
      <c r="V83" s="394"/>
      <c r="W83" s="395"/>
    </row>
    <row r="84" spans="2:31" x14ac:dyDescent="0.2">
      <c r="B84" s="420"/>
      <c r="C84" s="394"/>
      <c r="D84" s="394"/>
      <c r="E84" s="394"/>
      <c r="F84" s="394"/>
      <c r="G84" s="394"/>
      <c r="H84" s="394"/>
      <c r="I84" s="394"/>
      <c r="J84" s="492"/>
      <c r="K84" s="491"/>
      <c r="L84" s="491"/>
      <c r="M84" s="491"/>
      <c r="N84" s="491"/>
      <c r="O84" s="491"/>
      <c r="P84" s="491"/>
      <c r="Q84" s="483"/>
      <c r="R84" s="483"/>
      <c r="S84" s="483"/>
      <c r="T84" s="483"/>
      <c r="U84" s="394"/>
      <c r="V84" s="394"/>
      <c r="W84" s="395"/>
    </row>
    <row r="85" spans="2:31" x14ac:dyDescent="0.2">
      <c r="B85" s="3"/>
      <c r="C85" s="486"/>
      <c r="D85" s="486"/>
      <c r="E85" s="486"/>
      <c r="F85" s="486"/>
      <c r="G85" s="486"/>
      <c r="H85" s="486"/>
      <c r="I85" s="486"/>
      <c r="J85" s="486"/>
      <c r="K85" s="486"/>
      <c r="L85" s="486"/>
      <c r="M85" s="486"/>
      <c r="N85" s="486"/>
      <c r="O85" s="486"/>
      <c r="P85" s="486"/>
      <c r="Q85" s="486"/>
      <c r="R85" s="486"/>
      <c r="S85" s="486"/>
      <c r="T85" s="486"/>
      <c r="U85" s="486"/>
      <c r="V85" s="486"/>
      <c r="W85" s="512"/>
    </row>
    <row r="86" spans="2:31" hidden="1" x14ac:dyDescent="0.2">
      <c r="B86" s="513"/>
      <c r="C86" s="486"/>
      <c r="D86" s="493" t="s">
        <v>30</v>
      </c>
      <c r="E86" s="493"/>
      <c r="F86" s="493"/>
      <c r="G86" s="493"/>
      <c r="H86" s="493"/>
      <c r="I86" s="493"/>
      <c r="J86" s="492">
        <f>SUM(J70:J84)</f>
        <v>1</v>
      </c>
      <c r="K86" s="486"/>
      <c r="L86" s="486"/>
      <c r="M86" s="493" t="s">
        <v>31</v>
      </c>
      <c r="N86" s="493"/>
      <c r="O86" s="493"/>
      <c r="P86" s="493"/>
      <c r="Q86" s="493"/>
      <c r="R86" s="493"/>
      <c r="S86" s="483">
        <f>SUMIF(S70:T84,"&lt;&gt;0")</f>
        <v>0.44666666666666666</v>
      </c>
      <c r="T86" s="483"/>
      <c r="U86" s="486"/>
      <c r="V86" s="486"/>
      <c r="W86" s="512"/>
    </row>
    <row r="87" spans="2:31" hidden="1" x14ac:dyDescent="0.2">
      <c r="B87" s="513"/>
      <c r="C87" s="486"/>
      <c r="D87" s="493"/>
      <c r="E87" s="493"/>
      <c r="F87" s="493"/>
      <c r="G87" s="493"/>
      <c r="H87" s="493"/>
      <c r="I87" s="493"/>
      <c r="J87" s="492"/>
      <c r="K87" s="486"/>
      <c r="L87" s="486"/>
      <c r="M87" s="493"/>
      <c r="N87" s="493"/>
      <c r="O87" s="493"/>
      <c r="P87" s="493"/>
      <c r="Q87" s="493"/>
      <c r="R87" s="493"/>
      <c r="S87" s="483"/>
      <c r="T87" s="483"/>
      <c r="U87" s="486"/>
      <c r="V87" s="486"/>
      <c r="W87" s="512"/>
    </row>
    <row r="88" spans="2:31" hidden="1" x14ac:dyDescent="0.2">
      <c r="B88" s="513"/>
      <c r="C88" s="486"/>
      <c r="D88" s="493"/>
      <c r="E88" s="493"/>
      <c r="F88" s="493"/>
      <c r="G88" s="493"/>
      <c r="H88" s="493"/>
      <c r="I88" s="493"/>
      <c r="J88" s="492"/>
      <c r="K88" s="486"/>
      <c r="L88" s="486"/>
      <c r="M88" s="493"/>
      <c r="N88" s="493"/>
      <c r="O88" s="493"/>
      <c r="P88" s="493"/>
      <c r="Q88" s="493"/>
      <c r="R88" s="493"/>
      <c r="S88" s="483"/>
      <c r="T88" s="483"/>
      <c r="U88" s="486"/>
      <c r="V88" s="486"/>
      <c r="W88" s="512"/>
    </row>
    <row r="89" spans="2:31" ht="9" customHeight="1" thickBot="1" x14ac:dyDescent="0.25">
      <c r="B89" s="514"/>
      <c r="C89" s="497"/>
      <c r="D89" s="497"/>
      <c r="E89" s="497"/>
      <c r="F89" s="497"/>
      <c r="G89" s="497"/>
      <c r="H89" s="497"/>
      <c r="I89" s="497"/>
      <c r="J89" s="497"/>
      <c r="K89" s="497"/>
      <c r="L89" s="497"/>
      <c r="M89" s="497"/>
      <c r="N89" s="497"/>
      <c r="O89" s="497"/>
      <c r="P89" s="497"/>
      <c r="Q89" s="497"/>
      <c r="R89" s="497"/>
      <c r="S89" s="497"/>
      <c r="T89" s="497"/>
      <c r="U89" s="497"/>
      <c r="V89" s="497"/>
      <c r="W89" s="515"/>
    </row>
    <row r="90" spans="2:31" ht="15" thickTop="1" x14ac:dyDescent="0.2">
      <c r="B90" s="500"/>
      <c r="C90" s="500"/>
      <c r="D90" s="500"/>
      <c r="E90" s="500"/>
      <c r="F90" s="500"/>
      <c r="G90" s="500"/>
      <c r="H90" s="500"/>
      <c r="I90" s="500"/>
      <c r="J90" s="500"/>
      <c r="K90" s="500"/>
      <c r="L90" s="500"/>
      <c r="M90" s="500"/>
      <c r="N90" s="500"/>
      <c r="O90" s="500"/>
      <c r="P90" s="500"/>
      <c r="Q90" s="500"/>
      <c r="R90" s="500"/>
      <c r="S90" s="500"/>
      <c r="T90" s="500"/>
      <c r="U90" s="500"/>
      <c r="V90" s="500"/>
      <c r="W90" s="500"/>
    </row>
    <row r="91" spans="2:31" ht="15" thickBot="1" x14ac:dyDescent="0.25">
      <c r="B91" s="501"/>
      <c r="C91" s="501"/>
      <c r="D91" s="501"/>
      <c r="E91" s="501"/>
      <c r="F91" s="501"/>
      <c r="G91" s="501"/>
      <c r="H91" s="501"/>
      <c r="I91" s="501"/>
      <c r="J91" s="501"/>
      <c r="K91" s="501"/>
      <c r="L91" s="501"/>
      <c r="M91" s="501"/>
      <c r="N91" s="501"/>
      <c r="O91" s="501"/>
      <c r="P91" s="501"/>
      <c r="Q91" s="501"/>
      <c r="R91" s="501"/>
      <c r="S91" s="501"/>
      <c r="T91" s="501"/>
      <c r="U91" s="501"/>
      <c r="V91" s="501"/>
      <c r="W91" s="501"/>
    </row>
    <row r="92" spans="2:31" ht="15" customHeight="1" thickTop="1" x14ac:dyDescent="0.2">
      <c r="B92" s="503" t="s">
        <v>34</v>
      </c>
      <c r="C92" s="504"/>
      <c r="D92" s="504"/>
      <c r="E92" s="504"/>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504"/>
      <c r="AD92" s="504"/>
      <c r="AE92" s="505"/>
    </row>
    <row r="93" spans="2:31" ht="15" customHeight="1" thickBot="1" x14ac:dyDescent="0.25">
      <c r="B93" s="506"/>
      <c r="C93" s="507"/>
      <c r="D93" s="507"/>
      <c r="E93" s="507"/>
      <c r="F93" s="507"/>
      <c r="G93" s="507"/>
      <c r="H93" s="507"/>
      <c r="I93" s="507"/>
      <c r="J93" s="507"/>
      <c r="K93" s="507"/>
      <c r="L93" s="507"/>
      <c r="M93" s="507"/>
      <c r="N93" s="507"/>
      <c r="O93" s="507"/>
      <c r="P93" s="507"/>
      <c r="Q93" s="507"/>
      <c r="R93" s="507"/>
      <c r="S93" s="507"/>
      <c r="T93" s="507"/>
      <c r="U93" s="507"/>
      <c r="V93" s="507"/>
      <c r="W93" s="507"/>
      <c r="X93" s="507"/>
      <c r="Y93" s="507"/>
      <c r="Z93" s="507"/>
      <c r="AA93" s="507"/>
      <c r="AB93" s="507"/>
      <c r="AC93" s="507"/>
      <c r="AD93" s="507"/>
      <c r="AE93" s="508"/>
    </row>
    <row r="94" spans="2:31" ht="19.5" thickTop="1" x14ac:dyDescent="0.2">
      <c r="B94" s="509"/>
      <c r="C94" s="510"/>
      <c r="D94" s="510"/>
      <c r="E94" s="510"/>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1"/>
    </row>
    <row r="95" spans="2:31" x14ac:dyDescent="0.2">
      <c r="B95" s="502" t="s">
        <v>35</v>
      </c>
      <c r="C95" s="493"/>
      <c r="D95" s="493"/>
      <c r="E95" s="493"/>
      <c r="F95" s="493"/>
      <c r="G95" s="493"/>
      <c r="H95" s="493"/>
      <c r="I95" s="493"/>
      <c r="J95" s="493"/>
      <c r="K95" s="493"/>
      <c r="L95" s="493"/>
      <c r="M95" s="493"/>
      <c r="N95" s="493"/>
      <c r="O95" s="493" t="s">
        <v>15</v>
      </c>
      <c r="P95" s="493"/>
      <c r="Q95" s="493"/>
      <c r="R95" s="493"/>
      <c r="S95" s="493"/>
      <c r="T95" s="492">
        <v>0.5</v>
      </c>
      <c r="U95" s="492"/>
      <c r="V95" s="492"/>
      <c r="W95" s="492"/>
      <c r="X95" s="486"/>
      <c r="Y95" s="486"/>
      <c r="Z95" s="486"/>
      <c r="AA95" s="486"/>
      <c r="AB95" s="486"/>
      <c r="AC95" s="486"/>
      <c r="AD95" s="486"/>
      <c r="AE95" s="512"/>
    </row>
    <row r="96" spans="2:31" x14ac:dyDescent="0.2">
      <c r="B96" s="420"/>
      <c r="C96" s="493"/>
      <c r="D96" s="493"/>
      <c r="E96" s="493"/>
      <c r="F96" s="493"/>
      <c r="G96" s="493"/>
      <c r="H96" s="493"/>
      <c r="I96" s="493"/>
      <c r="J96" s="493"/>
      <c r="K96" s="493"/>
      <c r="L96" s="493"/>
      <c r="M96" s="493"/>
      <c r="N96" s="493"/>
      <c r="O96" s="493"/>
      <c r="P96" s="493"/>
      <c r="Q96" s="493"/>
      <c r="R96" s="493"/>
      <c r="S96" s="493"/>
      <c r="T96" s="492"/>
      <c r="U96" s="492"/>
      <c r="V96" s="492"/>
      <c r="W96" s="492"/>
      <c r="X96" s="486"/>
      <c r="Y96" s="486"/>
      <c r="Z96" s="486"/>
      <c r="AA96" s="486"/>
      <c r="AB96" s="486"/>
      <c r="AC96" s="486"/>
      <c r="AD96" s="486"/>
      <c r="AE96" s="512"/>
    </row>
    <row r="97" spans="2:31" ht="15" customHeight="1" x14ac:dyDescent="0.2">
      <c r="B97" s="420" t="s">
        <v>6</v>
      </c>
      <c r="C97" s="493" t="s">
        <v>36</v>
      </c>
      <c r="D97" s="493"/>
      <c r="E97" s="493"/>
      <c r="F97" s="493"/>
      <c r="G97" s="493" t="s">
        <v>22</v>
      </c>
      <c r="H97" s="493" t="s">
        <v>74</v>
      </c>
      <c r="I97" s="493"/>
      <c r="J97" s="494" t="s">
        <v>37</v>
      </c>
      <c r="K97" s="494"/>
      <c r="L97" s="494"/>
      <c r="M97" s="494"/>
      <c r="N97" s="494"/>
      <c r="O97" s="494"/>
      <c r="P97" s="493" t="s">
        <v>23</v>
      </c>
      <c r="Q97" s="493"/>
      <c r="R97" s="493"/>
      <c r="S97" s="493"/>
      <c r="T97" s="493"/>
      <c r="U97" s="493"/>
      <c r="V97" s="493" t="s">
        <v>38</v>
      </c>
      <c r="W97" s="493"/>
      <c r="X97" s="481" t="s">
        <v>39</v>
      </c>
      <c r="Y97" s="481"/>
      <c r="Z97" s="481" t="s">
        <v>40</v>
      </c>
      <c r="AA97" s="481"/>
      <c r="AB97" s="481" t="s">
        <v>25</v>
      </c>
      <c r="AC97" s="481"/>
      <c r="AD97" s="481"/>
      <c r="AE97" s="482"/>
    </row>
    <row r="98" spans="2:31" ht="15" customHeight="1" x14ac:dyDescent="0.2">
      <c r="B98" s="420"/>
      <c r="C98" s="493"/>
      <c r="D98" s="493"/>
      <c r="E98" s="493"/>
      <c r="F98" s="493"/>
      <c r="G98" s="493"/>
      <c r="H98" s="493"/>
      <c r="I98" s="493"/>
      <c r="J98" s="494"/>
      <c r="K98" s="494"/>
      <c r="L98" s="494"/>
      <c r="M98" s="494"/>
      <c r="N98" s="494"/>
      <c r="O98" s="494"/>
      <c r="P98" s="493">
        <v>1</v>
      </c>
      <c r="Q98" s="493"/>
      <c r="R98" s="493">
        <v>2</v>
      </c>
      <c r="S98" s="493"/>
      <c r="T98" s="493">
        <v>3</v>
      </c>
      <c r="U98" s="493"/>
      <c r="V98" s="493"/>
      <c r="W98" s="493"/>
      <c r="X98" s="481"/>
      <c r="Y98" s="481"/>
      <c r="Z98" s="481"/>
      <c r="AA98" s="481"/>
      <c r="AB98" s="481"/>
      <c r="AC98" s="481"/>
      <c r="AD98" s="481"/>
      <c r="AE98" s="482"/>
    </row>
    <row r="99" spans="2:31" ht="15" customHeight="1" x14ac:dyDescent="0.2">
      <c r="B99" s="420"/>
      <c r="C99" s="493"/>
      <c r="D99" s="493"/>
      <c r="E99" s="493"/>
      <c r="F99" s="493"/>
      <c r="G99" s="493"/>
      <c r="H99" s="493"/>
      <c r="I99" s="493"/>
      <c r="J99" s="494"/>
      <c r="K99" s="494"/>
      <c r="L99" s="494"/>
      <c r="M99" s="494"/>
      <c r="N99" s="494"/>
      <c r="O99" s="494"/>
      <c r="P99" s="493" t="s">
        <v>24</v>
      </c>
      <c r="Q99" s="493"/>
      <c r="R99" s="493" t="s">
        <v>24</v>
      </c>
      <c r="S99" s="493"/>
      <c r="T99" s="493" t="s">
        <v>24</v>
      </c>
      <c r="U99" s="493"/>
      <c r="V99" s="493"/>
      <c r="W99" s="493"/>
      <c r="X99" s="481"/>
      <c r="Y99" s="481"/>
      <c r="Z99" s="481"/>
      <c r="AA99" s="481"/>
      <c r="AB99" s="481"/>
      <c r="AC99" s="481"/>
      <c r="AD99" s="481"/>
      <c r="AE99" s="482"/>
    </row>
    <row r="100" spans="2:31" ht="19.5" customHeight="1" x14ac:dyDescent="0.2">
      <c r="B100" s="420">
        <v>1</v>
      </c>
      <c r="C100" s="394" t="s">
        <v>41</v>
      </c>
      <c r="D100" s="394"/>
      <c r="E100" s="394"/>
      <c r="F100" s="394"/>
      <c r="G100" s="492">
        <v>0.2</v>
      </c>
      <c r="H100" s="493" t="s">
        <v>42</v>
      </c>
      <c r="I100" s="493"/>
      <c r="J100" s="490" t="s">
        <v>43</v>
      </c>
      <c r="K100" s="490"/>
      <c r="L100" s="490"/>
      <c r="M100" s="490"/>
      <c r="N100" s="490"/>
      <c r="O100" s="490"/>
      <c r="P100" s="491">
        <v>1</v>
      </c>
      <c r="Q100" s="491"/>
      <c r="R100" s="491">
        <v>0.8</v>
      </c>
      <c r="S100" s="491"/>
      <c r="T100" s="491">
        <v>0.8</v>
      </c>
      <c r="U100" s="491"/>
      <c r="V100" s="483">
        <f t="shared" ref="V100:V129" si="16">IFERROR(AVERAGEIF(P100:U100,"&lt;&gt;0"),"")</f>
        <v>0.8666666666666667</v>
      </c>
      <c r="W100" s="483"/>
      <c r="X100" s="483">
        <f>IFERROR(AVERAGEIF(V100:W105,"&lt;&gt;0"),"")</f>
        <v>0.84444444444444455</v>
      </c>
      <c r="Y100" s="483"/>
      <c r="Z100" s="483">
        <f>IFERROR(X100*G100,"")</f>
        <v>0.16888888888888892</v>
      </c>
      <c r="AA100" s="483"/>
      <c r="AB100" s="481"/>
      <c r="AC100" s="481"/>
      <c r="AD100" s="481"/>
      <c r="AE100" s="482"/>
    </row>
    <row r="101" spans="2:31" ht="15" customHeight="1" x14ac:dyDescent="0.2">
      <c r="B101" s="420"/>
      <c r="C101" s="394"/>
      <c r="D101" s="394"/>
      <c r="E101" s="394"/>
      <c r="F101" s="394"/>
      <c r="G101" s="492"/>
      <c r="H101" s="493"/>
      <c r="I101" s="493"/>
      <c r="J101" s="490" t="s">
        <v>44</v>
      </c>
      <c r="K101" s="490"/>
      <c r="L101" s="490"/>
      <c r="M101" s="490"/>
      <c r="N101" s="490"/>
      <c r="O101" s="490"/>
      <c r="P101" s="491">
        <v>1</v>
      </c>
      <c r="Q101" s="491"/>
      <c r="R101" s="491">
        <v>0.9</v>
      </c>
      <c r="S101" s="491"/>
      <c r="T101" s="491">
        <v>0.8</v>
      </c>
      <c r="U101" s="491"/>
      <c r="V101" s="483">
        <f t="shared" si="16"/>
        <v>0.9</v>
      </c>
      <c r="W101" s="483"/>
      <c r="X101" s="483"/>
      <c r="Y101" s="483"/>
      <c r="Z101" s="483"/>
      <c r="AA101" s="483"/>
      <c r="AB101" s="481"/>
      <c r="AC101" s="481"/>
      <c r="AD101" s="481"/>
      <c r="AE101" s="482"/>
    </row>
    <row r="102" spans="2:31" ht="15" customHeight="1" x14ac:dyDescent="0.2">
      <c r="B102" s="420"/>
      <c r="C102" s="394"/>
      <c r="D102" s="394"/>
      <c r="E102" s="394"/>
      <c r="F102" s="394"/>
      <c r="G102" s="492"/>
      <c r="H102" s="493"/>
      <c r="I102" s="493"/>
      <c r="J102" s="490" t="s">
        <v>45</v>
      </c>
      <c r="K102" s="490"/>
      <c r="L102" s="490"/>
      <c r="M102" s="490"/>
      <c r="N102" s="490"/>
      <c r="O102" s="490"/>
      <c r="P102" s="491">
        <v>1</v>
      </c>
      <c r="Q102" s="491"/>
      <c r="R102" s="491">
        <v>0.9</v>
      </c>
      <c r="S102" s="491"/>
      <c r="T102" s="491">
        <v>0.8</v>
      </c>
      <c r="U102" s="491"/>
      <c r="V102" s="483">
        <f t="shared" si="16"/>
        <v>0.9</v>
      </c>
      <c r="W102" s="483"/>
      <c r="X102" s="483"/>
      <c r="Y102" s="483"/>
      <c r="Z102" s="483"/>
      <c r="AA102" s="483"/>
      <c r="AB102" s="481"/>
      <c r="AC102" s="481"/>
      <c r="AD102" s="481"/>
      <c r="AE102" s="482"/>
    </row>
    <row r="103" spans="2:31" ht="15" customHeight="1" x14ac:dyDescent="0.2">
      <c r="B103" s="420"/>
      <c r="C103" s="394"/>
      <c r="D103" s="394"/>
      <c r="E103" s="394"/>
      <c r="F103" s="394"/>
      <c r="G103" s="492"/>
      <c r="H103" s="493"/>
      <c r="I103" s="493"/>
      <c r="J103" s="490" t="s">
        <v>46</v>
      </c>
      <c r="K103" s="490"/>
      <c r="L103" s="490"/>
      <c r="M103" s="490"/>
      <c r="N103" s="490"/>
      <c r="O103" s="490"/>
      <c r="P103" s="491">
        <v>0.1</v>
      </c>
      <c r="Q103" s="491"/>
      <c r="R103" s="491">
        <v>0.9</v>
      </c>
      <c r="S103" s="491"/>
      <c r="T103" s="491">
        <v>0.8</v>
      </c>
      <c r="U103" s="491"/>
      <c r="V103" s="483">
        <f t="shared" si="16"/>
        <v>0.6</v>
      </c>
      <c r="W103" s="483"/>
      <c r="X103" s="483"/>
      <c r="Y103" s="483"/>
      <c r="Z103" s="483"/>
      <c r="AA103" s="483"/>
      <c r="AB103" s="481"/>
      <c r="AC103" s="481"/>
      <c r="AD103" s="481"/>
      <c r="AE103" s="482"/>
    </row>
    <row r="104" spans="2:31" ht="15" customHeight="1" x14ac:dyDescent="0.2">
      <c r="B104" s="420"/>
      <c r="C104" s="394"/>
      <c r="D104" s="394"/>
      <c r="E104" s="394"/>
      <c r="F104" s="394"/>
      <c r="G104" s="492"/>
      <c r="H104" s="493"/>
      <c r="I104" s="493"/>
      <c r="J104" s="490" t="s">
        <v>47</v>
      </c>
      <c r="K104" s="490"/>
      <c r="L104" s="490"/>
      <c r="M104" s="490"/>
      <c r="N104" s="490"/>
      <c r="O104" s="490"/>
      <c r="P104" s="491">
        <v>1</v>
      </c>
      <c r="Q104" s="491"/>
      <c r="R104" s="491">
        <v>0.9</v>
      </c>
      <c r="S104" s="491"/>
      <c r="T104" s="491">
        <v>0.8</v>
      </c>
      <c r="U104" s="491"/>
      <c r="V104" s="483">
        <f t="shared" si="16"/>
        <v>0.9</v>
      </c>
      <c r="W104" s="483"/>
      <c r="X104" s="483"/>
      <c r="Y104" s="483"/>
      <c r="Z104" s="483"/>
      <c r="AA104" s="483"/>
      <c r="AB104" s="481"/>
      <c r="AC104" s="481"/>
      <c r="AD104" s="481"/>
      <c r="AE104" s="482"/>
    </row>
    <row r="105" spans="2:31" ht="15" customHeight="1" x14ac:dyDescent="0.2">
      <c r="B105" s="420"/>
      <c r="C105" s="394"/>
      <c r="D105" s="394"/>
      <c r="E105" s="394"/>
      <c r="F105" s="394"/>
      <c r="G105" s="492"/>
      <c r="H105" s="493"/>
      <c r="I105" s="493"/>
      <c r="J105" s="490" t="s">
        <v>48</v>
      </c>
      <c r="K105" s="490"/>
      <c r="L105" s="490"/>
      <c r="M105" s="490"/>
      <c r="N105" s="490"/>
      <c r="O105" s="490"/>
      <c r="P105" s="491">
        <v>1</v>
      </c>
      <c r="Q105" s="491"/>
      <c r="R105" s="491">
        <v>0.9</v>
      </c>
      <c r="S105" s="491"/>
      <c r="T105" s="491">
        <v>0.8</v>
      </c>
      <c r="U105" s="491"/>
      <c r="V105" s="483">
        <f t="shared" si="16"/>
        <v>0.9</v>
      </c>
      <c r="W105" s="483"/>
      <c r="X105" s="483"/>
      <c r="Y105" s="483"/>
      <c r="Z105" s="483"/>
      <c r="AA105" s="483"/>
      <c r="AB105" s="481"/>
      <c r="AC105" s="481"/>
      <c r="AD105" s="481"/>
      <c r="AE105" s="482"/>
    </row>
    <row r="106" spans="2:31" ht="15" customHeight="1" x14ac:dyDescent="0.2">
      <c r="B106" s="420">
        <v>2</v>
      </c>
      <c r="C106" s="394" t="s">
        <v>49</v>
      </c>
      <c r="D106" s="394"/>
      <c r="E106" s="394"/>
      <c r="F106" s="394"/>
      <c r="G106" s="492">
        <v>0.2</v>
      </c>
      <c r="H106" s="493" t="s">
        <v>42</v>
      </c>
      <c r="I106" s="493"/>
      <c r="J106" s="490" t="s">
        <v>50</v>
      </c>
      <c r="K106" s="490"/>
      <c r="L106" s="490"/>
      <c r="M106" s="490"/>
      <c r="N106" s="490"/>
      <c r="O106" s="490"/>
      <c r="P106" s="491">
        <v>1</v>
      </c>
      <c r="Q106" s="491"/>
      <c r="R106" s="491">
        <v>0.8</v>
      </c>
      <c r="S106" s="491"/>
      <c r="T106" s="491">
        <v>0.8</v>
      </c>
      <c r="U106" s="491"/>
      <c r="V106" s="483">
        <f t="shared" si="16"/>
        <v>0.8666666666666667</v>
      </c>
      <c r="W106" s="483"/>
      <c r="X106" s="483">
        <f>IFERROR(AVERAGEIF(V106:W111,"&lt;&gt;0"),"")</f>
        <v>0.89333333333333331</v>
      </c>
      <c r="Y106" s="483"/>
      <c r="Z106" s="483">
        <f>IFERROR(X106*G106,"")</f>
        <v>0.17866666666666667</v>
      </c>
      <c r="AA106" s="483"/>
      <c r="AB106" s="481"/>
      <c r="AC106" s="481"/>
      <c r="AD106" s="481"/>
      <c r="AE106" s="482"/>
    </row>
    <row r="107" spans="2:31" ht="15" customHeight="1" x14ac:dyDescent="0.2">
      <c r="B107" s="420"/>
      <c r="C107" s="394"/>
      <c r="D107" s="394"/>
      <c r="E107" s="394"/>
      <c r="F107" s="394"/>
      <c r="G107" s="492"/>
      <c r="H107" s="493"/>
      <c r="I107" s="493"/>
      <c r="J107" s="490" t="s">
        <v>51</v>
      </c>
      <c r="K107" s="490"/>
      <c r="L107" s="490"/>
      <c r="M107" s="490"/>
      <c r="N107" s="490"/>
      <c r="O107" s="490"/>
      <c r="P107" s="491">
        <v>1</v>
      </c>
      <c r="Q107" s="491"/>
      <c r="R107" s="491">
        <v>0.9</v>
      </c>
      <c r="S107" s="491"/>
      <c r="T107" s="491">
        <v>0.8</v>
      </c>
      <c r="U107" s="491"/>
      <c r="V107" s="483">
        <f t="shared" si="16"/>
        <v>0.9</v>
      </c>
      <c r="W107" s="483"/>
      <c r="X107" s="483"/>
      <c r="Y107" s="483"/>
      <c r="Z107" s="483"/>
      <c r="AA107" s="483"/>
      <c r="AB107" s="481"/>
      <c r="AC107" s="481"/>
      <c r="AD107" s="481"/>
      <c r="AE107" s="482"/>
    </row>
    <row r="108" spans="2:31" ht="15" customHeight="1" x14ac:dyDescent="0.2">
      <c r="B108" s="420"/>
      <c r="C108" s="394"/>
      <c r="D108" s="394"/>
      <c r="E108" s="394"/>
      <c r="F108" s="394"/>
      <c r="G108" s="492"/>
      <c r="H108" s="493"/>
      <c r="I108" s="493"/>
      <c r="J108" s="490" t="s">
        <v>52</v>
      </c>
      <c r="K108" s="490"/>
      <c r="L108" s="490"/>
      <c r="M108" s="490"/>
      <c r="N108" s="490"/>
      <c r="O108" s="490"/>
      <c r="P108" s="491">
        <v>1</v>
      </c>
      <c r="Q108" s="491"/>
      <c r="R108" s="491">
        <v>0.9</v>
      </c>
      <c r="S108" s="491"/>
      <c r="T108" s="491">
        <v>0.8</v>
      </c>
      <c r="U108" s="491"/>
      <c r="V108" s="483">
        <f t="shared" si="16"/>
        <v>0.9</v>
      </c>
      <c r="W108" s="483"/>
      <c r="X108" s="483"/>
      <c r="Y108" s="483"/>
      <c r="Z108" s="483"/>
      <c r="AA108" s="483"/>
      <c r="AB108" s="481"/>
      <c r="AC108" s="481"/>
      <c r="AD108" s="481"/>
      <c r="AE108" s="482"/>
    </row>
    <row r="109" spans="2:31" ht="15" customHeight="1" x14ac:dyDescent="0.2">
      <c r="B109" s="420"/>
      <c r="C109" s="394"/>
      <c r="D109" s="394"/>
      <c r="E109" s="394"/>
      <c r="F109" s="394"/>
      <c r="G109" s="492"/>
      <c r="H109" s="493"/>
      <c r="I109" s="493"/>
      <c r="J109" s="490" t="s">
        <v>53</v>
      </c>
      <c r="K109" s="490"/>
      <c r="L109" s="490"/>
      <c r="M109" s="490"/>
      <c r="N109" s="490"/>
      <c r="O109" s="490"/>
      <c r="P109" s="491">
        <v>1</v>
      </c>
      <c r="Q109" s="491"/>
      <c r="R109" s="491">
        <v>0.9</v>
      </c>
      <c r="S109" s="491"/>
      <c r="T109" s="491">
        <v>0.8</v>
      </c>
      <c r="U109" s="491"/>
      <c r="V109" s="483">
        <f t="shared" si="16"/>
        <v>0.9</v>
      </c>
      <c r="W109" s="483"/>
      <c r="X109" s="483"/>
      <c r="Y109" s="483"/>
      <c r="Z109" s="483"/>
      <c r="AA109" s="483"/>
      <c r="AB109" s="481"/>
      <c r="AC109" s="481"/>
      <c r="AD109" s="481"/>
      <c r="AE109" s="482"/>
    </row>
    <row r="110" spans="2:31" ht="15" customHeight="1" x14ac:dyDescent="0.2">
      <c r="B110" s="420"/>
      <c r="C110" s="394"/>
      <c r="D110" s="394"/>
      <c r="E110" s="394"/>
      <c r="F110" s="394"/>
      <c r="G110" s="492"/>
      <c r="H110" s="493"/>
      <c r="I110" s="493"/>
      <c r="J110" s="490" t="s">
        <v>54</v>
      </c>
      <c r="K110" s="490"/>
      <c r="L110" s="490"/>
      <c r="M110" s="490"/>
      <c r="N110" s="490"/>
      <c r="O110" s="490"/>
      <c r="P110" s="491">
        <v>1</v>
      </c>
      <c r="Q110" s="491"/>
      <c r="R110" s="491">
        <v>0.9</v>
      </c>
      <c r="S110" s="491"/>
      <c r="T110" s="491">
        <v>0.8</v>
      </c>
      <c r="U110" s="491"/>
      <c r="V110" s="483">
        <f t="shared" si="16"/>
        <v>0.9</v>
      </c>
      <c r="W110" s="483"/>
      <c r="X110" s="483"/>
      <c r="Y110" s="483"/>
      <c r="Z110" s="483"/>
      <c r="AA110" s="483"/>
      <c r="AB110" s="481"/>
      <c r="AC110" s="481"/>
      <c r="AD110" s="481"/>
      <c r="AE110" s="482"/>
    </row>
    <row r="111" spans="2:31" ht="15" customHeight="1" x14ac:dyDescent="0.2">
      <c r="B111" s="420"/>
      <c r="C111" s="394"/>
      <c r="D111" s="394"/>
      <c r="E111" s="394"/>
      <c r="F111" s="394"/>
      <c r="G111" s="492"/>
      <c r="H111" s="493"/>
      <c r="I111" s="493"/>
      <c r="J111" s="490"/>
      <c r="K111" s="490"/>
      <c r="L111" s="490"/>
      <c r="M111" s="490"/>
      <c r="N111" s="490"/>
      <c r="O111" s="490"/>
      <c r="P111" s="491"/>
      <c r="Q111" s="491"/>
      <c r="R111" s="491"/>
      <c r="S111" s="491"/>
      <c r="T111" s="491"/>
      <c r="U111" s="491"/>
      <c r="V111" s="483" t="str">
        <f t="shared" si="16"/>
        <v/>
      </c>
      <c r="W111" s="483"/>
      <c r="X111" s="483"/>
      <c r="Y111" s="483"/>
      <c r="Z111" s="483"/>
      <c r="AA111" s="483"/>
      <c r="AB111" s="481"/>
      <c r="AC111" s="481"/>
      <c r="AD111" s="481"/>
      <c r="AE111" s="482"/>
    </row>
    <row r="112" spans="2:31" ht="15" customHeight="1" x14ac:dyDescent="0.2">
      <c r="B112" s="420">
        <v>3</v>
      </c>
      <c r="C112" s="394" t="s">
        <v>55</v>
      </c>
      <c r="D112" s="394"/>
      <c r="E112" s="394"/>
      <c r="F112" s="394"/>
      <c r="G112" s="492">
        <v>0.2</v>
      </c>
      <c r="H112" s="493" t="s">
        <v>42</v>
      </c>
      <c r="I112" s="493"/>
      <c r="J112" s="490" t="s">
        <v>56</v>
      </c>
      <c r="K112" s="490"/>
      <c r="L112" s="490"/>
      <c r="M112" s="490"/>
      <c r="N112" s="490"/>
      <c r="O112" s="490"/>
      <c r="P112" s="491">
        <v>1</v>
      </c>
      <c r="Q112" s="491"/>
      <c r="R112" s="491">
        <v>0.8</v>
      </c>
      <c r="S112" s="491"/>
      <c r="T112" s="491">
        <v>0.8</v>
      </c>
      <c r="U112" s="491"/>
      <c r="V112" s="483">
        <f t="shared" si="16"/>
        <v>0.8666666666666667</v>
      </c>
      <c r="W112" s="483"/>
      <c r="X112" s="483">
        <f>IFERROR(AVERAGEIF(V112:W117,"&lt;&gt;0"),"")</f>
        <v>0.89333333333333331</v>
      </c>
      <c r="Y112" s="483"/>
      <c r="Z112" s="483">
        <f>IFERROR(X112*G112,"")</f>
        <v>0.17866666666666667</v>
      </c>
      <c r="AA112" s="483"/>
      <c r="AB112" s="481"/>
      <c r="AC112" s="481"/>
      <c r="AD112" s="481"/>
      <c r="AE112" s="482"/>
    </row>
    <row r="113" spans="2:31" ht="15" customHeight="1" x14ac:dyDescent="0.2">
      <c r="B113" s="420"/>
      <c r="C113" s="394"/>
      <c r="D113" s="394"/>
      <c r="E113" s="394"/>
      <c r="F113" s="394"/>
      <c r="G113" s="492"/>
      <c r="H113" s="493"/>
      <c r="I113" s="493"/>
      <c r="J113" s="490" t="s">
        <v>57</v>
      </c>
      <c r="K113" s="490"/>
      <c r="L113" s="490"/>
      <c r="M113" s="490"/>
      <c r="N113" s="490"/>
      <c r="O113" s="490"/>
      <c r="P113" s="491">
        <v>1</v>
      </c>
      <c r="Q113" s="491"/>
      <c r="R113" s="491">
        <v>0.9</v>
      </c>
      <c r="S113" s="491"/>
      <c r="T113" s="491">
        <v>0.8</v>
      </c>
      <c r="U113" s="491"/>
      <c r="V113" s="483">
        <f t="shared" si="16"/>
        <v>0.9</v>
      </c>
      <c r="W113" s="483"/>
      <c r="X113" s="483"/>
      <c r="Y113" s="483"/>
      <c r="Z113" s="483"/>
      <c r="AA113" s="483"/>
      <c r="AB113" s="481"/>
      <c r="AC113" s="481"/>
      <c r="AD113" s="481"/>
      <c r="AE113" s="482"/>
    </row>
    <row r="114" spans="2:31" ht="15" customHeight="1" x14ac:dyDescent="0.2">
      <c r="B114" s="420"/>
      <c r="C114" s="394"/>
      <c r="D114" s="394"/>
      <c r="E114" s="394"/>
      <c r="F114" s="394"/>
      <c r="G114" s="492"/>
      <c r="H114" s="493"/>
      <c r="I114" s="493"/>
      <c r="J114" s="490" t="s">
        <v>58</v>
      </c>
      <c r="K114" s="490"/>
      <c r="L114" s="490"/>
      <c r="M114" s="490"/>
      <c r="N114" s="490"/>
      <c r="O114" s="490"/>
      <c r="P114" s="491">
        <v>1</v>
      </c>
      <c r="Q114" s="491"/>
      <c r="R114" s="491">
        <v>0.9</v>
      </c>
      <c r="S114" s="491"/>
      <c r="T114" s="491">
        <v>0.8</v>
      </c>
      <c r="U114" s="491"/>
      <c r="V114" s="483">
        <f t="shared" si="16"/>
        <v>0.9</v>
      </c>
      <c r="W114" s="483"/>
      <c r="X114" s="483"/>
      <c r="Y114" s="483"/>
      <c r="Z114" s="483"/>
      <c r="AA114" s="483"/>
      <c r="AB114" s="481"/>
      <c r="AC114" s="481"/>
      <c r="AD114" s="481"/>
      <c r="AE114" s="482"/>
    </row>
    <row r="115" spans="2:31" ht="15" customHeight="1" x14ac:dyDescent="0.2">
      <c r="B115" s="420"/>
      <c r="C115" s="394"/>
      <c r="D115" s="394"/>
      <c r="E115" s="394"/>
      <c r="F115" s="394"/>
      <c r="G115" s="492"/>
      <c r="H115" s="493"/>
      <c r="I115" s="493"/>
      <c r="J115" s="490" t="s">
        <v>59</v>
      </c>
      <c r="K115" s="490"/>
      <c r="L115" s="490"/>
      <c r="M115" s="490"/>
      <c r="N115" s="490"/>
      <c r="O115" s="490"/>
      <c r="P115" s="491">
        <v>1</v>
      </c>
      <c r="Q115" s="491"/>
      <c r="R115" s="491">
        <v>0.9</v>
      </c>
      <c r="S115" s="491"/>
      <c r="T115" s="491">
        <v>0.8</v>
      </c>
      <c r="U115" s="491"/>
      <c r="V115" s="483">
        <f t="shared" si="16"/>
        <v>0.9</v>
      </c>
      <c r="W115" s="483"/>
      <c r="X115" s="483"/>
      <c r="Y115" s="483"/>
      <c r="Z115" s="483"/>
      <c r="AA115" s="483"/>
      <c r="AB115" s="481"/>
      <c r="AC115" s="481"/>
      <c r="AD115" s="481"/>
      <c r="AE115" s="482"/>
    </row>
    <row r="116" spans="2:31" ht="15" customHeight="1" x14ac:dyDescent="0.2">
      <c r="B116" s="420"/>
      <c r="C116" s="394"/>
      <c r="D116" s="394"/>
      <c r="E116" s="394"/>
      <c r="F116" s="394"/>
      <c r="G116" s="492"/>
      <c r="H116" s="493"/>
      <c r="I116" s="493"/>
      <c r="J116" s="490" t="s">
        <v>60</v>
      </c>
      <c r="K116" s="490"/>
      <c r="L116" s="490"/>
      <c r="M116" s="490"/>
      <c r="N116" s="490"/>
      <c r="O116" s="490"/>
      <c r="P116" s="491">
        <v>1</v>
      </c>
      <c r="Q116" s="491"/>
      <c r="R116" s="491">
        <v>0.9</v>
      </c>
      <c r="S116" s="491"/>
      <c r="T116" s="491">
        <v>0.8</v>
      </c>
      <c r="U116" s="491"/>
      <c r="V116" s="483">
        <f t="shared" si="16"/>
        <v>0.9</v>
      </c>
      <c r="W116" s="483"/>
      <c r="X116" s="483"/>
      <c r="Y116" s="483"/>
      <c r="Z116" s="483"/>
      <c r="AA116" s="483"/>
      <c r="AB116" s="481"/>
      <c r="AC116" s="481"/>
      <c r="AD116" s="481"/>
      <c r="AE116" s="482"/>
    </row>
    <row r="117" spans="2:31" ht="15" customHeight="1" x14ac:dyDescent="0.2">
      <c r="B117" s="420"/>
      <c r="C117" s="394"/>
      <c r="D117" s="394"/>
      <c r="E117" s="394"/>
      <c r="F117" s="394"/>
      <c r="G117" s="492"/>
      <c r="H117" s="493"/>
      <c r="I117" s="493"/>
      <c r="J117" s="490"/>
      <c r="K117" s="490"/>
      <c r="L117" s="490"/>
      <c r="M117" s="490"/>
      <c r="N117" s="490"/>
      <c r="O117" s="490"/>
      <c r="P117" s="491"/>
      <c r="Q117" s="491"/>
      <c r="R117" s="491"/>
      <c r="S117" s="491"/>
      <c r="T117" s="491"/>
      <c r="U117" s="491"/>
      <c r="V117" s="483" t="str">
        <f t="shared" si="16"/>
        <v/>
      </c>
      <c r="W117" s="483"/>
      <c r="X117" s="483"/>
      <c r="Y117" s="483"/>
      <c r="Z117" s="483"/>
      <c r="AA117" s="483"/>
      <c r="AB117" s="481"/>
      <c r="AC117" s="481"/>
      <c r="AD117" s="481"/>
      <c r="AE117" s="482"/>
    </row>
    <row r="118" spans="2:31" ht="15.75" customHeight="1" x14ac:dyDescent="0.2">
      <c r="B118" s="420">
        <v>4</v>
      </c>
      <c r="C118" s="394" t="s">
        <v>61</v>
      </c>
      <c r="D118" s="394"/>
      <c r="E118" s="394"/>
      <c r="F118" s="394"/>
      <c r="G118" s="492">
        <v>0.2</v>
      </c>
      <c r="H118" s="493" t="s">
        <v>42</v>
      </c>
      <c r="I118" s="493"/>
      <c r="J118" s="490" t="s">
        <v>62</v>
      </c>
      <c r="K118" s="490"/>
      <c r="L118" s="490"/>
      <c r="M118" s="490"/>
      <c r="N118" s="490"/>
      <c r="O118" s="490"/>
      <c r="P118" s="491">
        <v>0.4</v>
      </c>
      <c r="Q118" s="491"/>
      <c r="R118" s="491">
        <v>0.5</v>
      </c>
      <c r="S118" s="491"/>
      <c r="T118" s="491">
        <v>0.8</v>
      </c>
      <c r="U118" s="491"/>
      <c r="V118" s="483">
        <f t="shared" si="16"/>
        <v>0.56666666666666676</v>
      </c>
      <c r="W118" s="483"/>
      <c r="X118" s="483">
        <f>IFERROR(AVERAGEIF(V118:W123,"&lt;&gt;0"),"")</f>
        <v>0.48333333333333339</v>
      </c>
      <c r="Y118" s="483"/>
      <c r="Z118" s="483">
        <f>IFERROR(X118*G118,"")</f>
        <v>9.6666666666666679E-2</v>
      </c>
      <c r="AA118" s="483"/>
      <c r="AB118" s="481"/>
      <c r="AC118" s="481"/>
      <c r="AD118" s="481"/>
      <c r="AE118" s="482"/>
    </row>
    <row r="119" spans="2:31" ht="15" customHeight="1" x14ac:dyDescent="0.2">
      <c r="B119" s="420"/>
      <c r="C119" s="394"/>
      <c r="D119" s="394"/>
      <c r="E119" s="394"/>
      <c r="F119" s="394"/>
      <c r="G119" s="492"/>
      <c r="H119" s="493"/>
      <c r="I119" s="493"/>
      <c r="J119" s="490" t="s">
        <v>63</v>
      </c>
      <c r="K119" s="490"/>
      <c r="L119" s="490"/>
      <c r="M119" s="490"/>
      <c r="N119" s="490"/>
      <c r="O119" s="490"/>
      <c r="P119" s="491">
        <v>0.4</v>
      </c>
      <c r="Q119" s="491"/>
      <c r="R119" s="491">
        <v>0.4</v>
      </c>
      <c r="S119" s="491"/>
      <c r="T119" s="491">
        <v>0.5</v>
      </c>
      <c r="U119" s="491"/>
      <c r="V119" s="483">
        <f t="shared" si="16"/>
        <v>0.43333333333333335</v>
      </c>
      <c r="W119" s="483"/>
      <c r="X119" s="483"/>
      <c r="Y119" s="483"/>
      <c r="Z119" s="483"/>
      <c r="AA119" s="483"/>
      <c r="AB119" s="481"/>
      <c r="AC119" s="481"/>
      <c r="AD119" s="481"/>
      <c r="AE119" s="482"/>
    </row>
    <row r="120" spans="2:31" ht="15" customHeight="1" x14ac:dyDescent="0.2">
      <c r="B120" s="420"/>
      <c r="C120" s="394"/>
      <c r="D120" s="394"/>
      <c r="E120" s="394"/>
      <c r="F120" s="394"/>
      <c r="G120" s="492"/>
      <c r="H120" s="493"/>
      <c r="I120" s="493"/>
      <c r="J120" s="490" t="s">
        <v>64</v>
      </c>
      <c r="K120" s="490"/>
      <c r="L120" s="490"/>
      <c r="M120" s="490"/>
      <c r="N120" s="490"/>
      <c r="O120" s="490"/>
      <c r="P120" s="491">
        <v>0.2</v>
      </c>
      <c r="Q120" s="491"/>
      <c r="R120" s="491">
        <v>0.3</v>
      </c>
      <c r="S120" s="491"/>
      <c r="T120" s="491">
        <v>0.8</v>
      </c>
      <c r="U120" s="491"/>
      <c r="V120" s="483">
        <f t="shared" si="16"/>
        <v>0.43333333333333335</v>
      </c>
      <c r="W120" s="483"/>
      <c r="X120" s="483"/>
      <c r="Y120" s="483"/>
      <c r="Z120" s="483"/>
      <c r="AA120" s="483"/>
      <c r="AB120" s="481"/>
      <c r="AC120" s="481"/>
      <c r="AD120" s="481"/>
      <c r="AE120" s="482"/>
    </row>
    <row r="121" spans="2:31" ht="15" customHeight="1" x14ac:dyDescent="0.2">
      <c r="B121" s="420"/>
      <c r="C121" s="394"/>
      <c r="D121" s="394"/>
      <c r="E121" s="394"/>
      <c r="F121" s="394"/>
      <c r="G121" s="492"/>
      <c r="H121" s="493"/>
      <c r="I121" s="493"/>
      <c r="J121" s="490" t="s">
        <v>65</v>
      </c>
      <c r="K121" s="490"/>
      <c r="L121" s="490"/>
      <c r="M121" s="490"/>
      <c r="N121" s="490"/>
      <c r="O121" s="490"/>
      <c r="P121" s="491">
        <v>0.1</v>
      </c>
      <c r="Q121" s="491"/>
      <c r="R121" s="491">
        <v>0.3</v>
      </c>
      <c r="S121" s="491"/>
      <c r="T121" s="491">
        <v>0.8</v>
      </c>
      <c r="U121" s="491"/>
      <c r="V121" s="483">
        <f t="shared" si="16"/>
        <v>0.40000000000000008</v>
      </c>
      <c r="W121" s="483"/>
      <c r="X121" s="483"/>
      <c r="Y121" s="483"/>
      <c r="Z121" s="483"/>
      <c r="AA121" s="483"/>
      <c r="AB121" s="481"/>
      <c r="AC121" s="481"/>
      <c r="AD121" s="481"/>
      <c r="AE121" s="482"/>
    </row>
    <row r="122" spans="2:31" ht="15.75" customHeight="1" x14ac:dyDescent="0.2">
      <c r="B122" s="420"/>
      <c r="C122" s="394"/>
      <c r="D122" s="394"/>
      <c r="E122" s="394"/>
      <c r="F122" s="394"/>
      <c r="G122" s="492"/>
      <c r="H122" s="493"/>
      <c r="I122" s="493"/>
      <c r="J122" s="490" t="s">
        <v>66</v>
      </c>
      <c r="K122" s="490"/>
      <c r="L122" s="490"/>
      <c r="M122" s="490"/>
      <c r="N122" s="490"/>
      <c r="O122" s="490"/>
      <c r="P122" s="491">
        <v>0.3</v>
      </c>
      <c r="Q122" s="491"/>
      <c r="R122" s="491">
        <v>0.3</v>
      </c>
      <c r="S122" s="491"/>
      <c r="T122" s="491">
        <v>0.8</v>
      </c>
      <c r="U122" s="491"/>
      <c r="V122" s="483">
        <f t="shared" si="16"/>
        <v>0.46666666666666662</v>
      </c>
      <c r="W122" s="483"/>
      <c r="X122" s="483"/>
      <c r="Y122" s="483"/>
      <c r="Z122" s="483"/>
      <c r="AA122" s="483"/>
      <c r="AB122" s="481"/>
      <c r="AC122" s="481"/>
      <c r="AD122" s="481"/>
      <c r="AE122" s="482"/>
    </row>
    <row r="123" spans="2:31" ht="15.75" customHeight="1" x14ac:dyDescent="0.2">
      <c r="B123" s="420"/>
      <c r="C123" s="394"/>
      <c r="D123" s="394"/>
      <c r="E123" s="394"/>
      <c r="F123" s="394"/>
      <c r="G123" s="492"/>
      <c r="H123" s="493"/>
      <c r="I123" s="493"/>
      <c r="J123" s="490" t="s">
        <v>67</v>
      </c>
      <c r="K123" s="490"/>
      <c r="L123" s="490"/>
      <c r="M123" s="490"/>
      <c r="N123" s="490"/>
      <c r="O123" s="490"/>
      <c r="P123" s="491">
        <v>1</v>
      </c>
      <c r="Q123" s="491"/>
      <c r="R123" s="491">
        <v>0.3</v>
      </c>
      <c r="S123" s="491"/>
      <c r="T123" s="491">
        <v>0.5</v>
      </c>
      <c r="U123" s="491"/>
      <c r="V123" s="483">
        <f t="shared" si="16"/>
        <v>0.6</v>
      </c>
      <c r="W123" s="483"/>
      <c r="X123" s="483"/>
      <c r="Y123" s="483"/>
      <c r="Z123" s="483"/>
      <c r="AA123" s="483"/>
      <c r="AB123" s="481"/>
      <c r="AC123" s="481"/>
      <c r="AD123" s="481"/>
      <c r="AE123" s="482"/>
    </row>
    <row r="124" spans="2:31" ht="15.75" customHeight="1" x14ac:dyDescent="0.2">
      <c r="B124" s="420">
        <v>5</v>
      </c>
      <c r="C124" s="394" t="s">
        <v>68</v>
      </c>
      <c r="D124" s="394"/>
      <c r="E124" s="394"/>
      <c r="F124" s="394"/>
      <c r="G124" s="492">
        <v>0.2</v>
      </c>
      <c r="H124" s="493" t="s">
        <v>42</v>
      </c>
      <c r="I124" s="493"/>
      <c r="J124" s="490" t="s">
        <v>69</v>
      </c>
      <c r="K124" s="490"/>
      <c r="L124" s="490"/>
      <c r="M124" s="490"/>
      <c r="N124" s="490"/>
      <c r="O124" s="490"/>
      <c r="P124" s="491">
        <v>1</v>
      </c>
      <c r="Q124" s="491"/>
      <c r="R124" s="491">
        <v>0.5</v>
      </c>
      <c r="S124" s="491"/>
      <c r="T124" s="491">
        <v>0.8</v>
      </c>
      <c r="U124" s="491"/>
      <c r="V124" s="483">
        <f t="shared" si="16"/>
        <v>0.76666666666666661</v>
      </c>
      <c r="W124" s="483"/>
      <c r="X124" s="483">
        <f>IFERROR(AVERAGEIF(V124:W129,"&lt;&gt;0"),"")</f>
        <v>0.77333333333333321</v>
      </c>
      <c r="Y124" s="483"/>
      <c r="Z124" s="483">
        <f>IFERROR(X124*G124,"")</f>
        <v>0.15466666666666665</v>
      </c>
      <c r="AA124" s="483"/>
      <c r="AB124" s="481"/>
      <c r="AC124" s="481"/>
      <c r="AD124" s="481"/>
      <c r="AE124" s="482"/>
    </row>
    <row r="125" spans="2:31" ht="15" customHeight="1" x14ac:dyDescent="0.2">
      <c r="B125" s="420"/>
      <c r="C125" s="394"/>
      <c r="D125" s="394"/>
      <c r="E125" s="394"/>
      <c r="F125" s="394"/>
      <c r="G125" s="492"/>
      <c r="H125" s="493"/>
      <c r="I125" s="493"/>
      <c r="J125" s="490" t="s">
        <v>70</v>
      </c>
      <c r="K125" s="490"/>
      <c r="L125" s="490"/>
      <c r="M125" s="490"/>
      <c r="N125" s="490"/>
      <c r="O125" s="490"/>
      <c r="P125" s="491">
        <v>1</v>
      </c>
      <c r="Q125" s="491"/>
      <c r="R125" s="491">
        <v>0.9</v>
      </c>
      <c r="S125" s="491"/>
      <c r="T125" s="491">
        <v>0.5</v>
      </c>
      <c r="U125" s="491"/>
      <c r="V125" s="483">
        <f t="shared" si="16"/>
        <v>0.79999999999999993</v>
      </c>
      <c r="W125" s="483"/>
      <c r="X125" s="483"/>
      <c r="Y125" s="483"/>
      <c r="Z125" s="483"/>
      <c r="AA125" s="483"/>
      <c r="AB125" s="481"/>
      <c r="AC125" s="481"/>
      <c r="AD125" s="481"/>
      <c r="AE125" s="482"/>
    </row>
    <row r="126" spans="2:31" ht="15.75" customHeight="1" x14ac:dyDescent="0.2">
      <c r="B126" s="420"/>
      <c r="C126" s="394"/>
      <c r="D126" s="394"/>
      <c r="E126" s="394"/>
      <c r="F126" s="394"/>
      <c r="G126" s="492"/>
      <c r="H126" s="493"/>
      <c r="I126" s="493"/>
      <c r="J126" s="490" t="s">
        <v>71</v>
      </c>
      <c r="K126" s="490"/>
      <c r="L126" s="490"/>
      <c r="M126" s="490"/>
      <c r="N126" s="490"/>
      <c r="O126" s="490"/>
      <c r="P126" s="491">
        <v>1</v>
      </c>
      <c r="Q126" s="491"/>
      <c r="R126" s="491">
        <v>0.9</v>
      </c>
      <c r="S126" s="491"/>
      <c r="T126" s="491">
        <v>0.8</v>
      </c>
      <c r="U126" s="491"/>
      <c r="V126" s="483">
        <f t="shared" si="16"/>
        <v>0.9</v>
      </c>
      <c r="W126" s="483"/>
      <c r="X126" s="483"/>
      <c r="Y126" s="483"/>
      <c r="Z126" s="483"/>
      <c r="AA126" s="483"/>
      <c r="AB126" s="481"/>
      <c r="AC126" s="481"/>
      <c r="AD126" s="481"/>
      <c r="AE126" s="482"/>
    </row>
    <row r="127" spans="2:31" ht="15" customHeight="1" x14ac:dyDescent="0.2">
      <c r="B127" s="420"/>
      <c r="C127" s="394"/>
      <c r="D127" s="394"/>
      <c r="E127" s="394"/>
      <c r="F127" s="394"/>
      <c r="G127" s="492"/>
      <c r="H127" s="493"/>
      <c r="I127" s="493"/>
      <c r="J127" s="490" t="s">
        <v>72</v>
      </c>
      <c r="K127" s="490"/>
      <c r="L127" s="490"/>
      <c r="M127" s="490"/>
      <c r="N127" s="490"/>
      <c r="O127" s="490"/>
      <c r="P127" s="491">
        <v>0.6</v>
      </c>
      <c r="Q127" s="491"/>
      <c r="R127" s="491">
        <v>0.5</v>
      </c>
      <c r="S127" s="491"/>
      <c r="T127" s="491">
        <v>0.8</v>
      </c>
      <c r="U127" s="491"/>
      <c r="V127" s="483">
        <f t="shared" si="16"/>
        <v>0.63333333333333341</v>
      </c>
      <c r="W127" s="483"/>
      <c r="X127" s="483"/>
      <c r="Y127" s="483"/>
      <c r="Z127" s="483"/>
      <c r="AA127" s="483"/>
      <c r="AB127" s="481"/>
      <c r="AC127" s="481"/>
      <c r="AD127" s="481"/>
      <c r="AE127" s="482"/>
    </row>
    <row r="128" spans="2:31" ht="16.5" customHeight="1" x14ac:dyDescent="0.2">
      <c r="B128" s="420"/>
      <c r="C128" s="394"/>
      <c r="D128" s="394"/>
      <c r="E128" s="394"/>
      <c r="F128" s="394"/>
      <c r="G128" s="492"/>
      <c r="H128" s="493"/>
      <c r="I128" s="493"/>
      <c r="J128" s="490" t="s">
        <v>73</v>
      </c>
      <c r="K128" s="490"/>
      <c r="L128" s="490"/>
      <c r="M128" s="490"/>
      <c r="N128" s="490"/>
      <c r="O128" s="490"/>
      <c r="P128" s="491">
        <v>0.6</v>
      </c>
      <c r="Q128" s="491"/>
      <c r="R128" s="491">
        <v>0.9</v>
      </c>
      <c r="S128" s="491"/>
      <c r="T128" s="491">
        <v>0.8</v>
      </c>
      <c r="U128" s="491"/>
      <c r="V128" s="483">
        <f t="shared" si="16"/>
        <v>0.76666666666666661</v>
      </c>
      <c r="W128" s="483"/>
      <c r="X128" s="483"/>
      <c r="Y128" s="483"/>
      <c r="Z128" s="483"/>
      <c r="AA128" s="483"/>
      <c r="AB128" s="481"/>
      <c r="AC128" s="481"/>
      <c r="AD128" s="481"/>
      <c r="AE128" s="482"/>
    </row>
    <row r="129" spans="2:31" ht="16.5" customHeight="1" x14ac:dyDescent="0.2">
      <c r="B129" s="420"/>
      <c r="C129" s="394"/>
      <c r="D129" s="394"/>
      <c r="E129" s="394"/>
      <c r="F129" s="394"/>
      <c r="G129" s="492"/>
      <c r="H129" s="493"/>
      <c r="I129" s="493"/>
      <c r="J129" s="490"/>
      <c r="K129" s="490"/>
      <c r="L129" s="490"/>
      <c r="M129" s="490"/>
      <c r="N129" s="490"/>
      <c r="O129" s="490"/>
      <c r="P129" s="491"/>
      <c r="Q129" s="491"/>
      <c r="R129" s="491"/>
      <c r="S129" s="491"/>
      <c r="T129" s="491"/>
      <c r="U129" s="491"/>
      <c r="V129" s="483" t="str">
        <f t="shared" si="16"/>
        <v/>
      </c>
      <c r="W129" s="483"/>
      <c r="X129" s="483"/>
      <c r="Y129" s="483"/>
      <c r="Z129" s="483"/>
      <c r="AA129" s="483"/>
      <c r="AB129" s="481"/>
      <c r="AC129" s="481"/>
      <c r="AD129" s="481"/>
      <c r="AE129" s="482"/>
    </row>
    <row r="130" spans="2:31" ht="16.5" customHeight="1" x14ac:dyDescent="0.2">
      <c r="B130" s="3"/>
      <c r="C130" s="1"/>
      <c r="D130" s="1"/>
      <c r="E130" s="1"/>
      <c r="F130" s="1"/>
      <c r="G130" s="1"/>
      <c r="H130" s="1"/>
      <c r="I130" s="1"/>
      <c r="J130" s="494"/>
      <c r="K130" s="494"/>
      <c r="L130" s="494"/>
      <c r="M130" s="494"/>
      <c r="N130" s="494"/>
      <c r="O130" s="494"/>
      <c r="P130" s="1"/>
      <c r="Q130" s="1"/>
      <c r="R130" s="1"/>
      <c r="S130" s="1"/>
      <c r="T130" s="1"/>
      <c r="U130" s="2"/>
      <c r="V130" s="2"/>
      <c r="W130" s="2"/>
      <c r="X130" s="4"/>
      <c r="Y130" s="4"/>
      <c r="Z130" s="4"/>
      <c r="AA130" s="4"/>
      <c r="AB130" s="4"/>
      <c r="AC130" s="4"/>
      <c r="AD130" s="4"/>
      <c r="AE130" s="6"/>
    </row>
    <row r="131" spans="2:31" ht="16.5" customHeight="1" x14ac:dyDescent="0.2">
      <c r="B131" s="7"/>
      <c r="C131" s="484" t="s">
        <v>30</v>
      </c>
      <c r="D131" s="484"/>
      <c r="E131" s="484"/>
      <c r="F131" s="484"/>
      <c r="G131" s="484"/>
      <c r="H131" s="484"/>
      <c r="I131" s="484"/>
      <c r="J131" s="495">
        <f>SUM(G100:G129)</f>
        <v>1</v>
      </c>
      <c r="K131" s="486"/>
      <c r="L131" s="486"/>
      <c r="M131" s="484" t="s">
        <v>31</v>
      </c>
      <c r="N131" s="484"/>
      <c r="O131" s="484"/>
      <c r="P131" s="484"/>
      <c r="Q131" s="484"/>
      <c r="R131" s="484"/>
      <c r="S131" s="498">
        <f>SUMIF(Z100:AA129,"&lt;&gt;0")</f>
        <v>0.77755555555555556</v>
      </c>
      <c r="T131" s="498"/>
      <c r="U131" s="2"/>
      <c r="V131" s="2"/>
      <c r="W131" s="2"/>
      <c r="X131" s="4"/>
      <c r="Y131" s="4"/>
      <c r="Z131" s="4"/>
      <c r="AA131" s="4"/>
      <c r="AB131" s="4"/>
      <c r="AC131" s="4"/>
      <c r="AD131" s="4"/>
      <c r="AE131" s="6"/>
    </row>
    <row r="132" spans="2:31" ht="16.5" customHeight="1" x14ac:dyDescent="0.2">
      <c r="B132" s="7"/>
      <c r="C132" s="484"/>
      <c r="D132" s="484"/>
      <c r="E132" s="484"/>
      <c r="F132" s="484"/>
      <c r="G132" s="484"/>
      <c r="H132" s="484"/>
      <c r="I132" s="484"/>
      <c r="J132" s="495"/>
      <c r="K132" s="486"/>
      <c r="L132" s="486"/>
      <c r="M132" s="484"/>
      <c r="N132" s="484"/>
      <c r="O132" s="484"/>
      <c r="P132" s="484"/>
      <c r="Q132" s="484"/>
      <c r="R132" s="484"/>
      <c r="S132" s="498"/>
      <c r="T132" s="498"/>
      <c r="U132" s="1"/>
      <c r="V132" s="1"/>
      <c r="W132" s="1"/>
      <c r="X132" s="4"/>
      <c r="Y132" s="4"/>
      <c r="Z132" s="4"/>
      <c r="AA132" s="4"/>
      <c r="AB132" s="4"/>
      <c r="AC132" s="4"/>
      <c r="AD132" s="4"/>
      <c r="AE132" s="6"/>
    </row>
    <row r="133" spans="2:31" ht="16.5" customHeight="1" thickBot="1" x14ac:dyDescent="0.25">
      <c r="B133" s="8"/>
      <c r="C133" s="487"/>
      <c r="D133" s="487"/>
      <c r="E133" s="487"/>
      <c r="F133" s="487"/>
      <c r="G133" s="487"/>
      <c r="H133" s="487"/>
      <c r="I133" s="487"/>
      <c r="J133" s="496"/>
      <c r="K133" s="497"/>
      <c r="L133" s="497"/>
      <c r="M133" s="487"/>
      <c r="N133" s="487"/>
      <c r="O133" s="487"/>
      <c r="P133" s="487"/>
      <c r="Q133" s="487"/>
      <c r="R133" s="487"/>
      <c r="S133" s="499"/>
      <c r="T133" s="499"/>
      <c r="U133" s="9"/>
      <c r="V133" s="9"/>
      <c r="W133" s="9"/>
      <c r="X133" s="10"/>
      <c r="Y133" s="10"/>
      <c r="Z133" s="10"/>
      <c r="AA133" s="10"/>
      <c r="AB133" s="10"/>
      <c r="AC133" s="10"/>
      <c r="AD133" s="10"/>
      <c r="AE133" s="11"/>
    </row>
    <row r="134" spans="2:31" ht="16.5" customHeight="1" thickTop="1" x14ac:dyDescent="0.2">
      <c r="B134" s="1"/>
      <c r="C134" s="488" t="s">
        <v>75</v>
      </c>
      <c r="D134" s="488"/>
      <c r="E134" s="488"/>
      <c r="F134" s="488"/>
      <c r="G134" s="488"/>
      <c r="H134" s="488"/>
      <c r="I134" s="488"/>
      <c r="J134" s="488"/>
      <c r="K134" s="486"/>
      <c r="L134" s="486"/>
      <c r="M134" s="488" t="s">
        <v>76</v>
      </c>
      <c r="N134" s="488"/>
      <c r="O134" s="488"/>
      <c r="P134" s="488"/>
      <c r="Q134" s="488"/>
      <c r="R134" s="488"/>
      <c r="S134" s="488"/>
      <c r="T134" s="488"/>
      <c r="U134" s="5"/>
      <c r="V134" s="5"/>
      <c r="W134" s="5"/>
    </row>
    <row r="135" spans="2:31" ht="16.5" customHeight="1" x14ac:dyDescent="0.2">
      <c r="C135" s="488"/>
      <c r="D135" s="488"/>
      <c r="E135" s="488"/>
      <c r="F135" s="488"/>
      <c r="G135" s="488"/>
      <c r="H135" s="488"/>
      <c r="I135" s="488"/>
      <c r="J135" s="488"/>
      <c r="K135" s="486"/>
      <c r="L135" s="486"/>
      <c r="M135" s="488"/>
      <c r="N135" s="488"/>
      <c r="O135" s="488"/>
      <c r="P135" s="488"/>
      <c r="Q135" s="488"/>
      <c r="R135" s="488"/>
      <c r="S135" s="488"/>
      <c r="T135" s="488"/>
      <c r="U135" s="5"/>
      <c r="V135" s="5"/>
      <c r="W135" s="5"/>
    </row>
    <row r="136" spans="2:31" ht="16.5" customHeight="1" x14ac:dyDescent="0.2">
      <c r="C136" s="488"/>
      <c r="D136" s="488"/>
      <c r="E136" s="488"/>
      <c r="F136" s="488"/>
      <c r="G136" s="488"/>
      <c r="H136" s="488"/>
      <c r="I136" s="488"/>
      <c r="J136" s="488"/>
      <c r="K136" s="486"/>
      <c r="L136" s="486"/>
      <c r="M136" s="488"/>
      <c r="N136" s="488"/>
      <c r="O136" s="488"/>
      <c r="P136" s="488"/>
      <c r="Q136" s="488"/>
      <c r="R136" s="488"/>
      <c r="S136" s="488"/>
      <c r="T136" s="488"/>
      <c r="U136" s="1"/>
      <c r="V136" s="1"/>
      <c r="W136" s="1"/>
    </row>
    <row r="137" spans="2:31" ht="16.5" customHeight="1" x14ac:dyDescent="0.2">
      <c r="C137" s="488" t="s">
        <v>79</v>
      </c>
      <c r="D137" s="488"/>
      <c r="E137" s="488"/>
      <c r="F137" s="488"/>
      <c r="G137" s="488" t="s">
        <v>80</v>
      </c>
      <c r="H137" s="488"/>
      <c r="I137" s="488"/>
      <c r="J137" s="488"/>
      <c r="K137" s="486"/>
      <c r="L137" s="486"/>
      <c r="M137" s="488" t="s">
        <v>79</v>
      </c>
      <c r="N137" s="488"/>
      <c r="O137" s="488"/>
      <c r="P137" s="488"/>
      <c r="Q137" s="488" t="s">
        <v>80</v>
      </c>
      <c r="R137" s="488"/>
      <c r="S137" s="488"/>
      <c r="T137" s="488"/>
      <c r="U137" s="1"/>
      <c r="V137" s="1"/>
      <c r="W137" s="1"/>
    </row>
    <row r="138" spans="2:31" ht="16.5" customHeight="1" x14ac:dyDescent="0.2">
      <c r="C138" s="488"/>
      <c r="D138" s="488"/>
      <c r="E138" s="488"/>
      <c r="F138" s="488"/>
      <c r="G138" s="488"/>
      <c r="H138" s="488"/>
      <c r="I138" s="488"/>
      <c r="J138" s="488"/>
      <c r="K138" s="486"/>
      <c r="L138" s="486"/>
      <c r="M138" s="488"/>
      <c r="N138" s="488"/>
      <c r="O138" s="488"/>
      <c r="P138" s="488"/>
      <c r="Q138" s="488"/>
      <c r="R138" s="488"/>
      <c r="S138" s="488"/>
      <c r="T138" s="488"/>
      <c r="U138" s="1"/>
      <c r="V138" s="1"/>
      <c r="W138" s="1"/>
    </row>
    <row r="139" spans="2:31" ht="16.5" customHeight="1" x14ac:dyDescent="0.2">
      <c r="C139" s="485">
        <f>'الجزء الثاني_النتائج'!T9</f>
        <v>0.6</v>
      </c>
      <c r="D139" s="489"/>
      <c r="E139" s="489"/>
      <c r="F139" s="489"/>
      <c r="G139" s="485" t="str">
        <f>IFERROR('الجزء الثاني_النتائج'!S67*'الجزء الثاني_النتائج'!T9,"")</f>
        <v/>
      </c>
      <c r="H139" s="489"/>
      <c r="I139" s="489"/>
      <c r="J139" s="489"/>
      <c r="K139" s="486"/>
      <c r="L139" s="486"/>
      <c r="M139" s="485">
        <f>'الجزء الثالث_الكفايات'!AB8</f>
        <v>0.4</v>
      </c>
      <c r="N139" s="489"/>
      <c r="O139" s="489"/>
      <c r="P139" s="489"/>
      <c r="Q139" s="485">
        <f>IFERROR('الجزء الثالث_الكفايات'!S56*'الجزء الثالث_الكفايات'!AB8,"")</f>
        <v>0</v>
      </c>
      <c r="R139" s="489"/>
      <c r="S139" s="489"/>
      <c r="T139" s="489"/>
      <c r="U139" s="1"/>
      <c r="V139" s="1"/>
      <c r="W139" s="1"/>
    </row>
    <row r="140" spans="2:31" ht="16.5" customHeight="1" x14ac:dyDescent="0.2">
      <c r="C140" s="489"/>
      <c r="D140" s="489"/>
      <c r="E140" s="489"/>
      <c r="F140" s="489"/>
      <c r="G140" s="489"/>
      <c r="H140" s="489"/>
      <c r="I140" s="489"/>
      <c r="J140" s="489"/>
      <c r="K140" s="486"/>
      <c r="L140" s="486"/>
      <c r="M140" s="489"/>
      <c r="N140" s="489"/>
      <c r="O140" s="489"/>
      <c r="P140" s="489"/>
      <c r="Q140" s="489"/>
      <c r="R140" s="489"/>
      <c r="S140" s="489"/>
      <c r="T140" s="489"/>
      <c r="U140" s="1"/>
      <c r="V140" s="1"/>
      <c r="W140" s="1"/>
    </row>
    <row r="141" spans="2:31" ht="16.5" customHeight="1" x14ac:dyDescent="0.2">
      <c r="C141" s="484" t="s">
        <v>77</v>
      </c>
      <c r="D141" s="484"/>
      <c r="E141" s="484"/>
      <c r="F141" s="484"/>
      <c r="G141" s="484"/>
      <c r="H141" s="484"/>
      <c r="I141" s="484"/>
      <c r="J141" s="484"/>
      <c r="K141" s="486"/>
      <c r="L141" s="486"/>
      <c r="M141" s="484" t="s">
        <v>78</v>
      </c>
      <c r="N141" s="484"/>
      <c r="O141" s="484"/>
      <c r="P141" s="484"/>
      <c r="Q141" s="484"/>
      <c r="R141" s="484"/>
      <c r="S141" s="484"/>
      <c r="T141" s="484"/>
    </row>
    <row r="142" spans="2:31" ht="16.5" customHeight="1" x14ac:dyDescent="0.2">
      <c r="C142" s="484"/>
      <c r="D142" s="484"/>
      <c r="E142" s="484"/>
      <c r="F142" s="484"/>
      <c r="G142" s="484"/>
      <c r="H142" s="484"/>
      <c r="I142" s="484"/>
      <c r="J142" s="484"/>
      <c r="K142" s="486"/>
      <c r="L142" s="486"/>
      <c r="M142" s="484"/>
      <c r="N142" s="484"/>
      <c r="O142" s="484"/>
      <c r="P142" s="484"/>
      <c r="Q142" s="484"/>
      <c r="R142" s="484"/>
      <c r="S142" s="484"/>
      <c r="T142" s="484"/>
    </row>
    <row r="143" spans="2:31" ht="16.5" customHeight="1" x14ac:dyDescent="0.2">
      <c r="C143" s="484"/>
      <c r="D143" s="484"/>
      <c r="E143" s="484"/>
      <c r="F143" s="484"/>
      <c r="G143" s="484"/>
      <c r="H143" s="484"/>
      <c r="I143" s="484"/>
      <c r="J143" s="484"/>
      <c r="K143" s="486"/>
      <c r="L143" s="486"/>
      <c r="M143" s="484"/>
      <c r="N143" s="484"/>
      <c r="O143" s="484"/>
      <c r="P143" s="484"/>
      <c r="Q143" s="484"/>
      <c r="R143" s="484"/>
      <c r="S143" s="484"/>
      <c r="T143" s="484"/>
    </row>
    <row r="144" spans="2:31" ht="16.5" customHeight="1" x14ac:dyDescent="0.2">
      <c r="C144" s="485" t="str">
        <f>IFERROR(G139+Q139,"")</f>
        <v/>
      </c>
      <c r="D144" s="485"/>
      <c r="E144" s="485"/>
      <c r="F144" s="485"/>
      <c r="G144" s="485"/>
      <c r="H144" s="485"/>
      <c r="I144" s="485"/>
      <c r="J144" s="485"/>
      <c r="K144" s="486"/>
      <c r="L144" s="486"/>
      <c r="M144" s="485" t="e">
        <f>IF(C144*100&lt;1,"",IF(C144*100&lt;60,"ضعيف",IF(C144*100&lt;70,"مقبول",IF(C144*100&lt;80,"جيد",IF(C144*100&lt;90,"جيد جدا","ممتاز")))))</f>
        <v>#VALUE!</v>
      </c>
      <c r="N144" s="485"/>
      <c r="O144" s="485"/>
      <c r="P144" s="485"/>
      <c r="Q144" s="485"/>
      <c r="R144" s="485"/>
      <c r="S144" s="485"/>
      <c r="T144" s="485"/>
    </row>
    <row r="145" spans="3:20" ht="16.5" customHeight="1" x14ac:dyDescent="0.2">
      <c r="C145" s="485"/>
      <c r="D145" s="485"/>
      <c r="E145" s="485"/>
      <c r="F145" s="485"/>
      <c r="G145" s="485"/>
      <c r="H145" s="485"/>
      <c r="I145" s="485"/>
      <c r="J145" s="485"/>
      <c r="K145" s="486"/>
      <c r="L145" s="486"/>
      <c r="M145" s="485"/>
      <c r="N145" s="485"/>
      <c r="O145" s="485"/>
      <c r="P145" s="485"/>
      <c r="Q145" s="485"/>
      <c r="R145" s="485"/>
      <c r="S145" s="485"/>
      <c r="T145" s="485"/>
    </row>
    <row r="146" spans="3:20" ht="16.5" customHeight="1" x14ac:dyDescent="0.2">
      <c r="C146" s="485"/>
      <c r="D146" s="485"/>
      <c r="E146" s="485"/>
      <c r="F146" s="485"/>
      <c r="G146" s="485"/>
      <c r="H146" s="485"/>
      <c r="I146" s="485"/>
      <c r="J146" s="485"/>
      <c r="K146" s="486"/>
      <c r="L146" s="486"/>
      <c r="M146" s="485"/>
      <c r="N146" s="485"/>
      <c r="O146" s="485"/>
      <c r="P146" s="485"/>
      <c r="Q146" s="485"/>
      <c r="R146" s="485"/>
      <c r="S146" s="485"/>
      <c r="T146" s="485"/>
    </row>
    <row r="147" spans="3:20" ht="16.5" customHeight="1" x14ac:dyDescent="0.2"/>
    <row r="148" spans="3:20" ht="16.5" customHeight="1" x14ac:dyDescent="0.2"/>
    <row r="149" spans="3:20" ht="16.5" customHeight="1" x14ac:dyDescent="0.2"/>
    <row r="150" spans="3:20" ht="16.5" customHeight="1" x14ac:dyDescent="0.2"/>
    <row r="151" spans="3:20" ht="16.5" customHeight="1" x14ac:dyDescent="0.2"/>
    <row r="152" spans="3:20" ht="16.5" customHeight="1" x14ac:dyDescent="0.2"/>
    <row r="153" spans="3:20" ht="16.5" customHeight="1" x14ac:dyDescent="0.2"/>
    <row r="154" spans="3:20" ht="16.5" customHeight="1" x14ac:dyDescent="0.2"/>
    <row r="163" spans="9:9" x14ac:dyDescent="0.2">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10</vt:i4>
      </vt:variant>
    </vt:vector>
  </HeadingPairs>
  <TitlesOfParts>
    <vt:vector size="10" baseType="lpstr">
      <vt:lpstr>تقييم الأداء _الوظائف الإشرافية</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مرفق المحاضر</vt:lpstr>
      <vt:lpstr>محاضر الاجتماع</vt: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الوظائف الإشرافية (بتاريخ 13/02/2023)</dc:title>
  <dc:creator/>
  <cp:lastModifiedBy/>
  <dcterms:created xsi:type="dcterms:W3CDTF">2015-06-05T18:17:20Z</dcterms:created>
  <dcterms:modified xsi:type="dcterms:W3CDTF">2023-03-20T05:55:08Z</dcterms:modified>
</cp:coreProperties>
</file>